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735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кл.'!$A$5:$J$14</definedName>
    <definedName name="_xlnm._FilterDatabase" localSheetId="6" hidden="1">'11 кл.'!$A$5:$J$15</definedName>
    <definedName name="_xlnm._FilterDatabase" localSheetId="0" hidden="1">'5 кл.'!$A$5:$J$44</definedName>
    <definedName name="_xlnm._FilterDatabase" localSheetId="1" hidden="1">'6 кл.'!$A$5:$J$38</definedName>
    <definedName name="_xlnm._FilterDatabase" localSheetId="2" hidden="1">'7 кл.'!$A$5:$J$40</definedName>
    <definedName name="_xlnm._FilterDatabase" localSheetId="3" hidden="1">'8 кл.'!$A$5:$J$23</definedName>
    <definedName name="_xlnm._FilterDatabase" localSheetId="4" hidden="1">'9 кл.'!$A$5:$J$22</definedName>
  </definedNames>
  <calcPr calcId="145621"/>
</workbook>
</file>

<file path=xl/calcChain.xml><?xml version="1.0" encoding="utf-8"?>
<calcChain xmlns="http://schemas.openxmlformats.org/spreadsheetml/2006/main">
  <c r="I10" i="8" l="1"/>
  <c r="I10" i="7"/>
  <c r="I32" i="6"/>
  <c r="I14" i="6"/>
  <c r="I19" i="6"/>
  <c r="I12" i="6"/>
  <c r="I7" i="4"/>
  <c r="I12" i="4"/>
  <c r="I13" i="4"/>
  <c r="I8" i="4"/>
  <c r="I9" i="4"/>
  <c r="I14" i="4"/>
  <c r="I10" i="4"/>
  <c r="I15" i="4"/>
  <c r="I11" i="4"/>
  <c r="I6" i="4"/>
  <c r="I7" i="3"/>
  <c r="I14" i="3"/>
  <c r="I11" i="3"/>
  <c r="I9" i="3"/>
  <c r="I10" i="3"/>
  <c r="I12" i="3"/>
  <c r="I13" i="3"/>
  <c r="I6" i="3"/>
  <c r="I8" i="3"/>
  <c r="I20" i="2" l="1"/>
  <c r="I9" i="2"/>
  <c r="I17" i="2"/>
  <c r="I11" i="2"/>
  <c r="I22" i="2"/>
  <c r="I15" i="2"/>
  <c r="I16" i="2"/>
  <c r="I12" i="2"/>
  <c r="I13" i="2"/>
  <c r="I18" i="2"/>
  <c r="I19" i="2"/>
  <c r="I21" i="2"/>
  <c r="I6" i="2"/>
  <c r="I7" i="2"/>
  <c r="I14" i="2"/>
  <c r="I10" i="2"/>
  <c r="I8" i="2"/>
  <c r="I14" i="8"/>
  <c r="I17" i="8"/>
  <c r="I23" i="8"/>
  <c r="I20" i="8"/>
  <c r="I21" i="8"/>
  <c r="I13" i="8"/>
  <c r="I15" i="8"/>
  <c r="I16" i="8"/>
  <c r="I11" i="8"/>
  <c r="I22" i="8"/>
  <c r="I19" i="8"/>
  <c r="I9" i="8"/>
  <c r="I12" i="8"/>
  <c r="I18" i="8"/>
  <c r="I6" i="8"/>
  <c r="I7" i="8"/>
  <c r="I8" i="8"/>
  <c r="I16" i="7"/>
  <c r="I25" i="7"/>
  <c r="I9" i="7"/>
  <c r="I13" i="7"/>
  <c r="I6" i="7"/>
  <c r="I7" i="7"/>
  <c r="I11" i="7"/>
  <c r="I21" i="7"/>
  <c r="I18" i="7"/>
  <c r="I19" i="7"/>
  <c r="I17" i="7"/>
  <c r="I34" i="7"/>
  <c r="I8" i="7"/>
  <c r="I35" i="7"/>
  <c r="I26" i="7"/>
  <c r="I38" i="7"/>
  <c r="I20" i="7"/>
  <c r="I28" i="7"/>
  <c r="I29" i="7"/>
  <c r="I22" i="7"/>
  <c r="I39" i="7"/>
  <c r="I12" i="7"/>
  <c r="I14" i="7"/>
  <c r="I27" i="7"/>
  <c r="I23" i="7"/>
  <c r="I30" i="7"/>
  <c r="I31" i="7"/>
  <c r="I15" i="7"/>
  <c r="I32" i="7"/>
  <c r="I33" i="7"/>
  <c r="I36" i="7"/>
  <c r="I37" i="7"/>
  <c r="I40" i="7"/>
  <c r="I24" i="7"/>
  <c r="I20" i="6"/>
  <c r="I17" i="6"/>
  <c r="I6" i="6"/>
  <c r="I7" i="6"/>
  <c r="I15" i="6"/>
  <c r="I24" i="6"/>
  <c r="I31" i="6"/>
  <c r="I28" i="6"/>
  <c r="I9" i="6"/>
  <c r="I13" i="6"/>
  <c r="I8" i="6"/>
  <c r="I10" i="6"/>
  <c r="I18" i="6"/>
  <c r="I25" i="6"/>
  <c r="I29" i="6"/>
  <c r="I37" i="6"/>
  <c r="I36" i="6"/>
  <c r="I34" i="6"/>
  <c r="I26" i="6"/>
  <c r="I33" i="6"/>
  <c r="I23" i="6"/>
  <c r="I21" i="6"/>
  <c r="I22" i="6"/>
  <c r="I27" i="6"/>
  <c r="I38" i="6"/>
  <c r="I35" i="6"/>
  <c r="I16" i="6"/>
  <c r="I30" i="6"/>
  <c r="I11" i="6"/>
  <c r="I12" i="5"/>
  <c r="I13" i="5"/>
  <c r="I15" i="5"/>
  <c r="I16" i="5"/>
  <c r="I34" i="5"/>
  <c r="I39" i="5"/>
  <c r="I6" i="5"/>
  <c r="I35" i="5"/>
  <c r="I17" i="5"/>
  <c r="I38" i="5"/>
  <c r="I30" i="5"/>
  <c r="I40" i="5"/>
  <c r="I41" i="5"/>
  <c r="I31" i="5"/>
  <c r="I44" i="5"/>
  <c r="I10" i="5"/>
  <c r="I43" i="5"/>
  <c r="I18" i="5"/>
  <c r="I32" i="5"/>
  <c r="I21" i="5"/>
  <c r="I42" i="5"/>
  <c r="I25" i="5"/>
  <c r="I36" i="5"/>
  <c r="I26" i="5"/>
  <c r="I22" i="5"/>
  <c r="I11" i="5"/>
  <c r="I27" i="5"/>
  <c r="I14" i="5"/>
  <c r="I23" i="5"/>
  <c r="I28" i="5"/>
  <c r="I37" i="5"/>
  <c r="I9" i="5"/>
  <c r="I7" i="5"/>
  <c r="I33" i="5"/>
  <c r="I24" i="5"/>
  <c r="I19" i="5"/>
  <c r="I20" i="5"/>
  <c r="I29" i="5"/>
  <c r="I8" i="5"/>
</calcChain>
</file>

<file path=xl/sharedStrings.xml><?xml version="1.0" encoding="utf-8"?>
<sst xmlns="http://schemas.openxmlformats.org/spreadsheetml/2006/main" count="1182" uniqueCount="409">
  <si>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</si>
  <si>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</si>
  <si>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</si>
  <si>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</si>
  <si>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</si>
  <si>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</si>
  <si>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</si>
  <si>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</si>
  <si>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</si>
  <si>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</si>
  <si>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</si>
  <si>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</si>
  <si>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</si>
  <si>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Предмет </t>
  </si>
  <si>
    <t xml:space="preserve"> Участники  школьного этапа Всероссийской олимпиады школьников 2025-2026 учебного года</t>
  </si>
  <si>
    <t>Карпова</t>
  </si>
  <si>
    <t>Дарья</t>
  </si>
  <si>
    <t>Владимировна</t>
  </si>
  <si>
    <t>5а</t>
  </si>
  <si>
    <t>ж</t>
  </si>
  <si>
    <t xml:space="preserve">Волков </t>
  </si>
  <si>
    <t>Игорь</t>
  </si>
  <si>
    <t>Сергеевич</t>
  </si>
  <si>
    <t>м</t>
  </si>
  <si>
    <t xml:space="preserve">Сапелкина </t>
  </si>
  <si>
    <t>Полина</t>
  </si>
  <si>
    <t>Олеговна</t>
  </si>
  <si>
    <t>5б</t>
  </si>
  <si>
    <t>Зайцева</t>
  </si>
  <si>
    <t>Лидия</t>
  </si>
  <si>
    <t>Павловна</t>
  </si>
  <si>
    <t>5г</t>
  </si>
  <si>
    <t>МБОУ "СОШ №6г.Юрги"</t>
  </si>
  <si>
    <t>Чикурова</t>
  </si>
  <si>
    <t>Диана</t>
  </si>
  <si>
    <t>Владиславовна</t>
  </si>
  <si>
    <t>11а</t>
  </si>
  <si>
    <t>Королева</t>
  </si>
  <si>
    <t>Ева</t>
  </si>
  <si>
    <t>Семенникова</t>
  </si>
  <si>
    <t>Доминика</t>
  </si>
  <si>
    <t>Игоревна</t>
  </si>
  <si>
    <t>Устюжанцева</t>
  </si>
  <si>
    <t>Шаязданов</t>
  </si>
  <si>
    <t>Роман</t>
  </si>
  <si>
    <t>Наилевич</t>
  </si>
  <si>
    <t>7б</t>
  </si>
  <si>
    <t>Бараксанова</t>
  </si>
  <si>
    <t>Злата</t>
  </si>
  <si>
    <t>6а</t>
  </si>
  <si>
    <t>Лукинов</t>
  </si>
  <si>
    <t>Владислав</t>
  </si>
  <si>
    <t>Валерьевич</t>
  </si>
  <si>
    <t>Поддубная</t>
  </si>
  <si>
    <t>Александра</t>
  </si>
  <si>
    <t>Романовна</t>
  </si>
  <si>
    <t>Синицина</t>
  </si>
  <si>
    <t>Василиса</t>
  </si>
  <si>
    <t>Максимовна</t>
  </si>
  <si>
    <t>6г</t>
  </si>
  <si>
    <t>Черногузова</t>
  </si>
  <si>
    <t>Наталья</t>
  </si>
  <si>
    <t>Константиновна</t>
  </si>
  <si>
    <t>8б</t>
  </si>
  <si>
    <t>Мамекина</t>
  </si>
  <si>
    <t>Варвара</t>
  </si>
  <si>
    <t>Ивановна</t>
  </si>
  <si>
    <t>9в</t>
  </si>
  <si>
    <t>Карелин</t>
  </si>
  <si>
    <t>Богдан</t>
  </si>
  <si>
    <t>Русланович</t>
  </si>
  <si>
    <t>9а</t>
  </si>
  <si>
    <t>МБОУ СОШ №1</t>
  </si>
  <si>
    <t>Вадрецкая</t>
  </si>
  <si>
    <t>Нина</t>
  </si>
  <si>
    <t>Сергеевна</t>
  </si>
  <si>
    <t>Кондратюк</t>
  </si>
  <si>
    <t>Анастасия</t>
  </si>
  <si>
    <t>Денисовна</t>
  </si>
  <si>
    <t>Коновалова</t>
  </si>
  <si>
    <t>Валерия</t>
  </si>
  <si>
    <t>Михеева</t>
  </si>
  <si>
    <t>Мария</t>
  </si>
  <si>
    <t>Трофимова</t>
  </si>
  <si>
    <t>Адэлина</t>
  </si>
  <si>
    <t>7в</t>
  </si>
  <si>
    <t>Шалагинова</t>
  </si>
  <si>
    <t>Кристина</t>
  </si>
  <si>
    <t>Якубова</t>
  </si>
  <si>
    <t>Татьяна</t>
  </si>
  <si>
    <t>Александровна</t>
  </si>
  <si>
    <t>Кондрашова</t>
  </si>
  <si>
    <t>Ульяна</t>
  </si>
  <si>
    <t>Перетокина</t>
  </si>
  <si>
    <t>Дарина</t>
  </si>
  <si>
    <t>МБОУ "СОШ№2 г.Юрги"</t>
  </si>
  <si>
    <t>Быстрова</t>
  </si>
  <si>
    <t>Анна</t>
  </si>
  <si>
    <t>Викторовна</t>
  </si>
  <si>
    <t>Генрих</t>
  </si>
  <si>
    <t>Лилия</t>
  </si>
  <si>
    <t>Кадетова</t>
  </si>
  <si>
    <t>Корощенко</t>
  </si>
  <si>
    <t>Юлия</t>
  </si>
  <si>
    <t>Григорьева</t>
  </si>
  <si>
    <t>Маргарита</t>
  </si>
  <si>
    <t>Алексеевна</t>
  </si>
  <si>
    <t>Романова</t>
  </si>
  <si>
    <t>Юрьевна</t>
  </si>
  <si>
    <t>Рабцун</t>
  </si>
  <si>
    <t>Николаевна</t>
  </si>
  <si>
    <t>Овчаров</t>
  </si>
  <si>
    <t>Семен</t>
  </si>
  <si>
    <t>Владимирович</t>
  </si>
  <si>
    <t>6в</t>
  </si>
  <si>
    <t>Понаморев</t>
  </si>
  <si>
    <t>Николай</t>
  </si>
  <si>
    <t>Кириллович</t>
  </si>
  <si>
    <t>Машков</t>
  </si>
  <si>
    <t>Алексей</t>
  </si>
  <si>
    <t>Вячеславович</t>
  </si>
  <si>
    <t>Самбурская</t>
  </si>
  <si>
    <t>Алина</t>
  </si>
  <si>
    <t>10а</t>
  </si>
  <si>
    <t>Ланько</t>
  </si>
  <si>
    <t xml:space="preserve">Арина </t>
  </si>
  <si>
    <t>10б</t>
  </si>
  <si>
    <t>Соломатина</t>
  </si>
  <si>
    <t>Шенцова</t>
  </si>
  <si>
    <t>МБОУ "ООШ №3 г. Юрги"</t>
  </si>
  <si>
    <t>Гимадеев</t>
  </si>
  <si>
    <t>Тимур</t>
  </si>
  <si>
    <t xml:space="preserve">Марсельевич </t>
  </si>
  <si>
    <t xml:space="preserve">Жуланова </t>
  </si>
  <si>
    <t xml:space="preserve">Маргарита </t>
  </si>
  <si>
    <t xml:space="preserve">Кабачевский </t>
  </si>
  <si>
    <t>Илья</t>
  </si>
  <si>
    <t>Вадимович</t>
  </si>
  <si>
    <t>Козиков</t>
  </si>
  <si>
    <t>Руслан</t>
  </si>
  <si>
    <t>Олегович</t>
  </si>
  <si>
    <t xml:space="preserve">Ларионова </t>
  </si>
  <si>
    <t xml:space="preserve">Виктория </t>
  </si>
  <si>
    <t>Андреевна</t>
  </si>
  <si>
    <t>Халеева</t>
  </si>
  <si>
    <t>Карина</t>
  </si>
  <si>
    <t>Васильевна</t>
  </si>
  <si>
    <t>Севостьянова</t>
  </si>
  <si>
    <t>Ангелина</t>
  </si>
  <si>
    <t>Воротников</t>
  </si>
  <si>
    <t>Артем</t>
  </si>
  <si>
    <t>Александрович</t>
  </si>
  <si>
    <t>Кардаш</t>
  </si>
  <si>
    <t>Елизавета</t>
  </si>
  <si>
    <t>Карымов</t>
  </si>
  <si>
    <t>Ильяс</t>
  </si>
  <si>
    <t>Дамирович</t>
  </si>
  <si>
    <t xml:space="preserve">Михайлова </t>
  </si>
  <si>
    <t>Мишина</t>
  </si>
  <si>
    <t>Степанов</t>
  </si>
  <si>
    <t>Максимович</t>
  </si>
  <si>
    <t>победитель</t>
  </si>
  <si>
    <t>Никулин</t>
  </si>
  <si>
    <t>Матвей</t>
  </si>
  <si>
    <t>Евгеньевич</t>
  </si>
  <si>
    <t>Громова</t>
  </si>
  <si>
    <t>Синнер</t>
  </si>
  <si>
    <t>Монастырева</t>
  </si>
  <si>
    <t>Криулина</t>
  </si>
  <si>
    <t>Ксения</t>
  </si>
  <si>
    <t>МБОУ "СОШ №8 г. Юрги"</t>
  </si>
  <si>
    <t xml:space="preserve">Семин </t>
  </si>
  <si>
    <t xml:space="preserve">Иван </t>
  </si>
  <si>
    <t>Михайлович</t>
  </si>
  <si>
    <t>Дорофиевская</t>
  </si>
  <si>
    <t>София</t>
  </si>
  <si>
    <t>Беседина</t>
  </si>
  <si>
    <t xml:space="preserve">Медведчиков </t>
  </si>
  <si>
    <t>Игоревич</t>
  </si>
  <si>
    <t>Фриауф</t>
  </si>
  <si>
    <t>Эмма</t>
  </si>
  <si>
    <t xml:space="preserve">Лоран </t>
  </si>
  <si>
    <t xml:space="preserve">Александра </t>
  </si>
  <si>
    <t>Сердцева</t>
  </si>
  <si>
    <t>Эвелина</t>
  </si>
  <si>
    <t>Шаловкина</t>
  </si>
  <si>
    <t>Тимофеев</t>
  </si>
  <si>
    <t>Альберт</t>
  </si>
  <si>
    <t>Дмитриевич</t>
  </si>
  <si>
    <t>Яковлева</t>
  </si>
  <si>
    <t xml:space="preserve">Кенджаев </t>
  </si>
  <si>
    <t xml:space="preserve">Юсуф </t>
  </si>
  <si>
    <t>Давлатович</t>
  </si>
  <si>
    <t xml:space="preserve">Смолянина </t>
  </si>
  <si>
    <t xml:space="preserve">Вера </t>
  </si>
  <si>
    <t xml:space="preserve">Ховалыг </t>
  </si>
  <si>
    <t xml:space="preserve">Алия </t>
  </si>
  <si>
    <t>Аяновна</t>
  </si>
  <si>
    <t>Дорохова</t>
  </si>
  <si>
    <t>Арина</t>
  </si>
  <si>
    <t>Евгеньевна</t>
  </si>
  <si>
    <t xml:space="preserve">Абдрашитова </t>
  </si>
  <si>
    <t xml:space="preserve">Равильевна </t>
  </si>
  <si>
    <t>5К</t>
  </si>
  <si>
    <t xml:space="preserve">Акулич </t>
  </si>
  <si>
    <t xml:space="preserve">Варвара </t>
  </si>
  <si>
    <t xml:space="preserve">Дмитриевна </t>
  </si>
  <si>
    <t>5Б</t>
  </si>
  <si>
    <t xml:space="preserve">Афанасенко </t>
  </si>
  <si>
    <t xml:space="preserve">Алина </t>
  </si>
  <si>
    <t xml:space="preserve">Евгеньевна </t>
  </si>
  <si>
    <t xml:space="preserve">Валуева </t>
  </si>
  <si>
    <t xml:space="preserve">Денисовна </t>
  </si>
  <si>
    <t>5А</t>
  </si>
  <si>
    <t xml:space="preserve">Карцева </t>
  </si>
  <si>
    <t xml:space="preserve">Екатерина </t>
  </si>
  <si>
    <t xml:space="preserve">Александровна </t>
  </si>
  <si>
    <t xml:space="preserve">Мусоева </t>
  </si>
  <si>
    <t xml:space="preserve">Раофат </t>
  </si>
  <si>
    <t xml:space="preserve">Азаматджоновна </t>
  </si>
  <si>
    <t>5В</t>
  </si>
  <si>
    <t xml:space="preserve">Сучкова </t>
  </si>
  <si>
    <t xml:space="preserve">Кира </t>
  </si>
  <si>
    <t xml:space="preserve">Умрихина </t>
  </si>
  <si>
    <t xml:space="preserve">Агеев </t>
  </si>
  <si>
    <t xml:space="preserve">Дмитрий </t>
  </si>
  <si>
    <t xml:space="preserve">Александрович </t>
  </si>
  <si>
    <t>6К</t>
  </si>
  <si>
    <t>Зуев</t>
  </si>
  <si>
    <t xml:space="preserve">Савелий </t>
  </si>
  <si>
    <t>6А</t>
  </si>
  <si>
    <t xml:space="preserve">Серачкова </t>
  </si>
  <si>
    <t xml:space="preserve">София </t>
  </si>
  <si>
    <t>6В</t>
  </si>
  <si>
    <t xml:space="preserve">Тян </t>
  </si>
  <si>
    <t>Амина</t>
  </si>
  <si>
    <t xml:space="preserve">Олеговна </t>
  </si>
  <si>
    <t xml:space="preserve">6К </t>
  </si>
  <si>
    <t xml:space="preserve">Шепелев </t>
  </si>
  <si>
    <t xml:space="preserve">Илья </t>
  </si>
  <si>
    <t xml:space="preserve">Константинович </t>
  </si>
  <si>
    <t xml:space="preserve">Абдрахимова </t>
  </si>
  <si>
    <t xml:space="preserve">Диана </t>
  </si>
  <si>
    <t>7В</t>
  </si>
  <si>
    <t xml:space="preserve">Глухова </t>
  </si>
  <si>
    <t xml:space="preserve">Алена </t>
  </si>
  <si>
    <t xml:space="preserve">Сергеевна </t>
  </si>
  <si>
    <t>7А</t>
  </si>
  <si>
    <t xml:space="preserve">Иванов </t>
  </si>
  <si>
    <t xml:space="preserve">Сергей </t>
  </si>
  <si>
    <t xml:space="preserve">Карпова </t>
  </si>
  <si>
    <t>7Б</t>
  </si>
  <si>
    <t xml:space="preserve">Кравчук </t>
  </si>
  <si>
    <t xml:space="preserve">Павлович </t>
  </si>
  <si>
    <t xml:space="preserve">Логаш </t>
  </si>
  <si>
    <t>7К</t>
  </si>
  <si>
    <t xml:space="preserve">Нармухаметова </t>
  </si>
  <si>
    <t xml:space="preserve">Алиса </t>
  </si>
  <si>
    <t xml:space="preserve">Шевьякова </t>
  </si>
  <si>
    <t xml:space="preserve">Анна </t>
  </si>
  <si>
    <t xml:space="preserve">Шпет </t>
  </si>
  <si>
    <t xml:space="preserve">Кирилл </t>
  </si>
  <si>
    <t xml:space="preserve">Арышева </t>
  </si>
  <si>
    <t xml:space="preserve">Кристина </t>
  </si>
  <si>
    <t>9А</t>
  </si>
  <si>
    <t xml:space="preserve">Белышева </t>
  </si>
  <si>
    <t xml:space="preserve">Мария </t>
  </si>
  <si>
    <t xml:space="preserve">Владимировна </t>
  </si>
  <si>
    <t xml:space="preserve">Глебова </t>
  </si>
  <si>
    <t xml:space="preserve">Юлия </t>
  </si>
  <si>
    <t xml:space="preserve">Игоревна </t>
  </si>
  <si>
    <t>11А</t>
  </si>
  <si>
    <t>Чернов</t>
  </si>
  <si>
    <t>Александр</t>
  </si>
  <si>
    <t>Толченицина</t>
  </si>
  <si>
    <t>Алиса</t>
  </si>
  <si>
    <t>Кисляк</t>
  </si>
  <si>
    <t>9д</t>
  </si>
  <si>
    <t>МБОУ "ООШ № 15 г. Юрги"</t>
  </si>
  <si>
    <t>Бондарцев</t>
  </si>
  <si>
    <t>Денисович</t>
  </si>
  <si>
    <t>Шушляева</t>
  </si>
  <si>
    <t xml:space="preserve">Елизавета </t>
  </si>
  <si>
    <t>8а</t>
  </si>
  <si>
    <t>Кель</t>
  </si>
  <si>
    <t>Влада</t>
  </si>
  <si>
    <t>Вячеславовна</t>
  </si>
  <si>
    <t>9б</t>
  </si>
  <si>
    <t>Хващевская</t>
  </si>
  <si>
    <t>Дмитриевна</t>
  </si>
  <si>
    <t>Сагдиева</t>
  </si>
  <si>
    <t>Алиана</t>
  </si>
  <si>
    <t>Робертовна</t>
  </si>
  <si>
    <t>МАОУ "Гимназия г.Юрги"</t>
  </si>
  <si>
    <t>Лецрих</t>
  </si>
  <si>
    <t>Алена</t>
  </si>
  <si>
    <t>Батдалов</t>
  </si>
  <si>
    <t>Алибекович</t>
  </si>
  <si>
    <t>Кунц</t>
  </si>
  <si>
    <t>Михайловна</t>
  </si>
  <si>
    <t>Тихомирова</t>
  </si>
  <si>
    <t>Вероника</t>
  </si>
  <si>
    <t>Варечкин</t>
  </si>
  <si>
    <t>Андрей</t>
  </si>
  <si>
    <t>Демчук</t>
  </si>
  <si>
    <t>МАОУ "Гимнази г.Юрги"</t>
  </si>
  <si>
    <t>Черникова</t>
  </si>
  <si>
    <t>6б2</t>
  </si>
  <si>
    <t>Григорьевна</t>
  </si>
  <si>
    <t>Ирина</t>
  </si>
  <si>
    <t>Ершова</t>
  </si>
  <si>
    <t>Алёна</t>
  </si>
  <si>
    <t>Матвеева</t>
  </si>
  <si>
    <t>Ковальчук</t>
  </si>
  <si>
    <t>6б1</t>
  </si>
  <si>
    <t>Шаркова</t>
  </si>
  <si>
    <t>Виктория</t>
  </si>
  <si>
    <t>Комарова</t>
  </si>
  <si>
    <t>ба</t>
  </si>
  <si>
    <t>Дариенко</t>
  </si>
  <si>
    <t>Екатерина</t>
  </si>
  <si>
    <t>Оленев</t>
  </si>
  <si>
    <t>Арсений</t>
  </si>
  <si>
    <t>Григорьевич</t>
  </si>
  <si>
    <t>Трохалев</t>
  </si>
  <si>
    <t>Троян</t>
  </si>
  <si>
    <t>Витальевна</t>
  </si>
  <si>
    <t>Колупаева</t>
  </si>
  <si>
    <t>Коваленко</t>
  </si>
  <si>
    <t>Паневина</t>
  </si>
  <si>
    <t>Седых</t>
  </si>
  <si>
    <t>Элина</t>
  </si>
  <si>
    <t>Беликов</t>
  </si>
  <si>
    <t>7а</t>
  </si>
  <si>
    <t>Домнина</t>
  </si>
  <si>
    <t>Шадрина</t>
  </si>
  <si>
    <t>Софья</t>
  </si>
  <si>
    <t>Бондарева</t>
  </si>
  <si>
    <t>Геращенко</t>
  </si>
  <si>
    <t>Таисия</t>
  </si>
  <si>
    <t>Никифорцева</t>
  </si>
  <si>
    <t>7б1</t>
  </si>
  <si>
    <t>Быстров</t>
  </si>
  <si>
    <t>Клим</t>
  </si>
  <si>
    <t>7б2</t>
  </si>
  <si>
    <t>Ткаченко</t>
  </si>
  <si>
    <t>Анасатсия</t>
  </si>
  <si>
    <t>Газизова</t>
  </si>
  <si>
    <t>Кузнецова</t>
  </si>
  <si>
    <t>Титова</t>
  </si>
  <si>
    <t>Анатольевна</t>
  </si>
  <si>
    <t>Казанникова</t>
  </si>
  <si>
    <t>Головатова</t>
  </si>
  <si>
    <t>Маркова</t>
  </si>
  <si>
    <t>Кудрявцева</t>
  </si>
  <si>
    <t>Островская</t>
  </si>
  <si>
    <t>9а2</t>
  </si>
  <si>
    <t>Аникьева</t>
  </si>
  <si>
    <t>Елена</t>
  </si>
  <si>
    <t>Тонких</t>
  </si>
  <si>
    <t>9а1</t>
  </si>
  <si>
    <t>Иваницкая</t>
  </si>
  <si>
    <t>10э</t>
  </si>
  <si>
    <t>Павлова</t>
  </si>
  <si>
    <t>Надежда</t>
  </si>
  <si>
    <t>Черепнина</t>
  </si>
  <si>
    <t>11э</t>
  </si>
  <si>
    <t>МБОУ "Лицей города Юрги"</t>
  </si>
  <si>
    <t>Скоринская</t>
  </si>
  <si>
    <t>Владислава</t>
  </si>
  <si>
    <t xml:space="preserve">Сафронова </t>
  </si>
  <si>
    <t xml:space="preserve">Савельева </t>
  </si>
  <si>
    <t>Эдуардовна</t>
  </si>
  <si>
    <t xml:space="preserve">Швачкин </t>
  </si>
  <si>
    <t>Артём</t>
  </si>
  <si>
    <t xml:space="preserve">Смолякова </t>
  </si>
  <si>
    <t>Авелина</t>
  </si>
  <si>
    <t>Руслановна</t>
  </si>
  <si>
    <t xml:space="preserve">Федотова </t>
  </si>
  <si>
    <t xml:space="preserve"> Ильинична</t>
  </si>
  <si>
    <t xml:space="preserve">Сазонов </t>
  </si>
  <si>
    <t>Михаил</t>
  </si>
  <si>
    <t>Николаевич</t>
  </si>
  <si>
    <t xml:space="preserve">Хрычева </t>
  </si>
  <si>
    <t>Антоновна</t>
  </si>
  <si>
    <t xml:space="preserve">Омельченко </t>
  </si>
  <si>
    <t>Кирилл</t>
  </si>
  <si>
    <t xml:space="preserve">Бутенко </t>
  </si>
  <si>
    <t xml:space="preserve">Кузьминова </t>
  </si>
  <si>
    <t>Милана</t>
  </si>
  <si>
    <t xml:space="preserve">Соснина </t>
  </si>
  <si>
    <t xml:space="preserve">Алёна </t>
  </si>
  <si>
    <t>Пилипенко</t>
  </si>
  <si>
    <t>Савелий</t>
  </si>
  <si>
    <t>Павленко</t>
  </si>
  <si>
    <t>Михайлова</t>
  </si>
  <si>
    <t>призёр</t>
  </si>
  <si>
    <t>участник</t>
  </si>
  <si>
    <r>
      <rPr>
        <sz val="12"/>
        <color theme="1"/>
        <rFont val="Times New Roman"/>
        <family val="1"/>
        <charset val="204"/>
      </rPr>
      <t>участни</t>
    </r>
    <r>
      <rPr>
        <b/>
        <sz val="12"/>
        <color theme="1"/>
        <rFont val="Times New Roman"/>
        <family val="1"/>
        <charset val="204"/>
      </rPr>
      <t>к</t>
    </r>
  </si>
  <si>
    <t>МАОУ "Гимназия города Юрги"</t>
  </si>
  <si>
    <t>Предмет</t>
  </si>
  <si>
    <t>Литература</t>
  </si>
  <si>
    <t>МБОУ "СОШ №1"</t>
  </si>
  <si>
    <t>МБОУ СОШ №10</t>
  </si>
  <si>
    <t>МБОУ "СОШ №6 г.Юрги"</t>
  </si>
  <si>
    <t>МБОУ "СОШ №2 г.Юрги"</t>
  </si>
  <si>
    <t>МБОУ "ООШ №15 г. Юрги"</t>
  </si>
  <si>
    <t>МБОУ "СОШ №14"</t>
  </si>
  <si>
    <t>МАОУ "Гимнази города Юрги"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</si>
</sst>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1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6" fillId="0" borderId="1" xfId="0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0" fillId="0" borderId="0" xfId="0" applyNumberFormat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9" fontId="6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" fontId="4" fillId="0" borderId="1" xfId="0" applyNumberFormat="1" applyFont="1" applyFill="1" applyBorder="1" applyAlignment="1" applyProtection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" fontId="10" fillId="0" borderId="1" xfId="0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0" fontId="6" fillId="0" borderId="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3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6" xfId="0" applyFont="1" applyBorder="1" applyAlignme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A5" sqref="A5"/>
    </sheetView>
  </sheetViews>
  <sheetFormatPr defaultRowHeight="15" x14ac:dyDescent="0.25"/>
  <cols>
    <col min="1" max="1" width="5.28515625" customWidth="1"/>
    <col min="2" max="2" width="32.42578125" customWidth="1"/>
    <col min="3" max="3" width="16" customWidth="1"/>
    <col min="4" max="4" width="15" customWidth="1"/>
    <col min="5" max="5" width="20.85546875" customWidth="1"/>
    <col min="6" max="6" width="7.85546875" customWidth="1"/>
    <col min="8" max="8" width="11" customWidth="1"/>
    <col min="9" max="9" width="9.28515625" customWidth="1"/>
    <col min="10" max="10" width="14.42578125" customWidth="1"/>
  </cols>
  <sheetData>
    <row r="1" spans="1:10" ht="15.75" x14ac:dyDescent="0.25">
      <c r="A1" s="1"/>
      <c r="B1" s="1"/>
      <c r="C1" s="1"/>
      <c r="D1" s="1"/>
      <c r="E1" s="1"/>
      <c r="F1" s="1"/>
      <c r="G1" s="53" t="s">
        <v>400</v>
      </c>
      <c r="H1" s="1" t="s">
        <v>401</v>
      </c>
      <c r="I1" s="3"/>
      <c r="J1" s="1"/>
    </row>
    <row r="2" spans="1:10" ht="15.75" x14ac:dyDescent="0.25">
      <c r="A2" s="1"/>
      <c r="B2" s="1"/>
      <c r="C2" s="1"/>
      <c r="D2" s="1"/>
      <c r="E2" s="1"/>
      <c r="F2" s="1"/>
      <c r="G2" s="53" t="s">
        <v>0</v>
      </c>
      <c r="H2" s="105">
        <v>45943</v>
      </c>
      <c r="I2" s="106"/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7" t="s">
        <v>12</v>
      </c>
      <c r="B4" s="107"/>
      <c r="C4" s="107"/>
      <c r="D4" s="107">
        <v>44</v>
      </c>
      <c r="E4" s="107"/>
      <c r="F4" s="1"/>
      <c r="G4" s="1"/>
      <c r="H4" s="1"/>
      <c r="I4" s="1"/>
      <c r="J4" s="1"/>
    </row>
    <row r="5" spans="1:10" ht="49.5" customHeight="1" x14ac:dyDescent="0.25">
      <c r="A5" s="54" t="s">
        <v>2</v>
      </c>
      <c r="B5" s="54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6" t="s">
        <v>10</v>
      </c>
      <c r="J5" s="55" t="s">
        <v>11</v>
      </c>
    </row>
    <row r="6" spans="1:10" ht="16.149999999999999" customHeight="1" x14ac:dyDescent="0.25">
      <c r="A6" s="57">
        <v>1</v>
      </c>
      <c r="B6" s="62" t="s">
        <v>95</v>
      </c>
      <c r="C6" s="63" t="s">
        <v>96</v>
      </c>
      <c r="D6" s="64" t="s">
        <v>97</v>
      </c>
      <c r="E6" s="64" t="s">
        <v>98</v>
      </c>
      <c r="F6" s="24" t="s">
        <v>18</v>
      </c>
      <c r="G6" s="29" t="s">
        <v>19</v>
      </c>
      <c r="H6" s="29">
        <v>33</v>
      </c>
      <c r="I6" s="30">
        <f t="shared" ref="I6:I44" si="0">H6*100/44</f>
        <v>75</v>
      </c>
      <c r="J6" s="29" t="s">
        <v>161</v>
      </c>
    </row>
    <row r="7" spans="1:10" ht="16.149999999999999" customHeight="1" x14ac:dyDescent="0.25">
      <c r="A7" s="57">
        <v>2</v>
      </c>
      <c r="B7" s="62" t="s">
        <v>399</v>
      </c>
      <c r="C7" s="63" t="s">
        <v>294</v>
      </c>
      <c r="D7" s="64" t="s">
        <v>295</v>
      </c>
      <c r="E7" s="64" t="s">
        <v>90</v>
      </c>
      <c r="F7" s="24" t="s">
        <v>18</v>
      </c>
      <c r="G7" s="29" t="s">
        <v>19</v>
      </c>
      <c r="H7" s="29">
        <v>29</v>
      </c>
      <c r="I7" s="30">
        <f t="shared" si="0"/>
        <v>65.909090909090907</v>
      </c>
      <c r="J7" s="29" t="s">
        <v>161</v>
      </c>
    </row>
    <row r="8" spans="1:10" ht="15.75" x14ac:dyDescent="0.25">
      <c r="A8" s="57">
        <v>3</v>
      </c>
      <c r="B8" s="65" t="s">
        <v>402</v>
      </c>
      <c r="C8" s="5" t="s">
        <v>73</v>
      </c>
      <c r="D8" s="66" t="s">
        <v>74</v>
      </c>
      <c r="E8" s="66" t="s">
        <v>75</v>
      </c>
      <c r="F8" s="14" t="s">
        <v>18</v>
      </c>
      <c r="G8" s="31" t="s">
        <v>19</v>
      </c>
      <c r="H8" s="31">
        <v>23</v>
      </c>
      <c r="I8" s="32">
        <f t="shared" si="0"/>
        <v>52.272727272727273</v>
      </c>
      <c r="J8" s="31" t="s">
        <v>396</v>
      </c>
    </row>
    <row r="9" spans="1:10" ht="15.6" customHeight="1" x14ac:dyDescent="0.25">
      <c r="A9" s="57">
        <v>4</v>
      </c>
      <c r="B9" s="65" t="s">
        <v>403</v>
      </c>
      <c r="C9" s="6" t="s">
        <v>223</v>
      </c>
      <c r="D9" s="66" t="s">
        <v>134</v>
      </c>
      <c r="E9" s="66" t="s">
        <v>216</v>
      </c>
      <c r="F9" s="14" t="s">
        <v>213</v>
      </c>
      <c r="G9" s="31" t="s">
        <v>19</v>
      </c>
      <c r="H9" s="31">
        <v>23</v>
      </c>
      <c r="I9" s="32">
        <f t="shared" si="0"/>
        <v>52.272727272727273</v>
      </c>
      <c r="J9" s="31" t="s">
        <v>397</v>
      </c>
    </row>
    <row r="10" spans="1:10" ht="16.149999999999999" customHeight="1" x14ac:dyDescent="0.25">
      <c r="A10" s="57">
        <v>5</v>
      </c>
      <c r="B10" s="65" t="s">
        <v>129</v>
      </c>
      <c r="C10" s="6" t="s">
        <v>147</v>
      </c>
      <c r="D10" s="66" t="s">
        <v>148</v>
      </c>
      <c r="E10" s="66" t="s">
        <v>75</v>
      </c>
      <c r="F10" s="14">
        <v>5</v>
      </c>
      <c r="G10" s="31" t="s">
        <v>19</v>
      </c>
      <c r="H10" s="31">
        <v>22</v>
      </c>
      <c r="I10" s="32">
        <f t="shared" si="0"/>
        <v>50</v>
      </c>
      <c r="J10" s="31" t="s">
        <v>397</v>
      </c>
    </row>
    <row r="11" spans="1:10" ht="15.75" x14ac:dyDescent="0.25">
      <c r="A11" s="57">
        <v>6</v>
      </c>
      <c r="B11" s="65" t="s">
        <v>403</v>
      </c>
      <c r="C11" s="5" t="s">
        <v>204</v>
      </c>
      <c r="D11" s="66" t="s">
        <v>205</v>
      </c>
      <c r="E11" s="66" t="s">
        <v>206</v>
      </c>
      <c r="F11" s="14" t="s">
        <v>207</v>
      </c>
      <c r="G11" s="31" t="s">
        <v>19</v>
      </c>
      <c r="H11" s="31">
        <v>22</v>
      </c>
      <c r="I11" s="32">
        <f t="shared" si="0"/>
        <v>50</v>
      </c>
      <c r="J11" s="31" t="s">
        <v>397</v>
      </c>
    </row>
    <row r="12" spans="1:10" ht="15.6" customHeight="1" x14ac:dyDescent="0.25">
      <c r="A12" s="57">
        <v>7</v>
      </c>
      <c r="B12" s="65" t="s">
        <v>402</v>
      </c>
      <c r="C12" s="5" t="s">
        <v>79</v>
      </c>
      <c r="D12" s="66" t="s">
        <v>80</v>
      </c>
      <c r="E12" s="66" t="s">
        <v>17</v>
      </c>
      <c r="F12" s="14" t="s">
        <v>27</v>
      </c>
      <c r="G12" s="31" t="s">
        <v>19</v>
      </c>
      <c r="H12" s="31">
        <v>21</v>
      </c>
      <c r="I12" s="32">
        <f t="shared" si="0"/>
        <v>47.727272727272727</v>
      </c>
      <c r="J12" s="31" t="s">
        <v>397</v>
      </c>
    </row>
    <row r="13" spans="1:10" ht="15.75" x14ac:dyDescent="0.25">
      <c r="A13" s="57">
        <v>8</v>
      </c>
      <c r="B13" s="65" t="s">
        <v>404</v>
      </c>
      <c r="C13" s="5" t="s">
        <v>15</v>
      </c>
      <c r="D13" s="66" t="s">
        <v>16</v>
      </c>
      <c r="E13" s="66" t="s">
        <v>17</v>
      </c>
      <c r="F13" s="14" t="s">
        <v>18</v>
      </c>
      <c r="G13" s="31" t="s">
        <v>19</v>
      </c>
      <c r="H13" s="31">
        <v>20</v>
      </c>
      <c r="I13" s="32">
        <f t="shared" si="0"/>
        <v>45.454545454545453</v>
      </c>
      <c r="J13" s="31" t="s">
        <v>397</v>
      </c>
    </row>
    <row r="14" spans="1:10" ht="15.75" x14ac:dyDescent="0.25">
      <c r="A14" s="57">
        <v>9</v>
      </c>
      <c r="B14" s="65" t="s">
        <v>403</v>
      </c>
      <c r="C14" s="6" t="s">
        <v>211</v>
      </c>
      <c r="D14" s="66" t="s">
        <v>182</v>
      </c>
      <c r="E14" s="66" t="s">
        <v>212</v>
      </c>
      <c r="F14" s="14" t="s">
        <v>213</v>
      </c>
      <c r="G14" s="31" t="s">
        <v>19</v>
      </c>
      <c r="H14" s="31">
        <v>18</v>
      </c>
      <c r="I14" s="32">
        <f t="shared" si="0"/>
        <v>40.909090909090907</v>
      </c>
      <c r="J14" s="31" t="s">
        <v>397</v>
      </c>
    </row>
    <row r="15" spans="1:10" ht="15.75" x14ac:dyDescent="0.25">
      <c r="A15" s="57">
        <v>10</v>
      </c>
      <c r="B15" s="65" t="s">
        <v>32</v>
      </c>
      <c r="C15" s="5" t="s">
        <v>20</v>
      </c>
      <c r="D15" s="66" t="s">
        <v>21</v>
      </c>
      <c r="E15" s="66" t="s">
        <v>22</v>
      </c>
      <c r="F15" s="14" t="s">
        <v>18</v>
      </c>
      <c r="G15" s="31" t="s">
        <v>23</v>
      </c>
      <c r="H15" s="31">
        <v>16</v>
      </c>
      <c r="I15" s="32">
        <f t="shared" si="0"/>
        <v>36.363636363636367</v>
      </c>
      <c r="J15" s="31" t="s">
        <v>397</v>
      </c>
    </row>
    <row r="16" spans="1:10" ht="15.75" x14ac:dyDescent="0.25">
      <c r="A16" s="57">
        <v>11</v>
      </c>
      <c r="B16" s="65" t="s">
        <v>32</v>
      </c>
      <c r="C16" s="5" t="s">
        <v>24</v>
      </c>
      <c r="D16" s="66" t="s">
        <v>25</v>
      </c>
      <c r="E16" s="66" t="s">
        <v>26</v>
      </c>
      <c r="F16" s="14" t="s">
        <v>27</v>
      </c>
      <c r="G16" s="31" t="s">
        <v>19</v>
      </c>
      <c r="H16" s="31">
        <v>16</v>
      </c>
      <c r="I16" s="32">
        <f t="shared" si="0"/>
        <v>36.363636363636367</v>
      </c>
      <c r="J16" s="31" t="s">
        <v>397</v>
      </c>
    </row>
    <row r="17" spans="1:10" ht="15.75" x14ac:dyDescent="0.25">
      <c r="A17" s="57">
        <v>12</v>
      </c>
      <c r="B17" s="65" t="s">
        <v>95</v>
      </c>
      <c r="C17" s="5" t="s">
        <v>101</v>
      </c>
      <c r="D17" s="66" t="s">
        <v>82</v>
      </c>
      <c r="E17" s="66" t="s">
        <v>58</v>
      </c>
      <c r="F17" s="14" t="s">
        <v>18</v>
      </c>
      <c r="G17" s="31" t="s">
        <v>19</v>
      </c>
      <c r="H17" s="31">
        <v>16</v>
      </c>
      <c r="I17" s="32">
        <f t="shared" si="0"/>
        <v>36.363636363636367</v>
      </c>
      <c r="J17" s="31" t="s">
        <v>397</v>
      </c>
    </row>
    <row r="18" spans="1:10" ht="15.75" x14ac:dyDescent="0.25">
      <c r="A18" s="57">
        <v>13</v>
      </c>
      <c r="B18" s="65" t="s">
        <v>129</v>
      </c>
      <c r="C18" s="6" t="s">
        <v>152</v>
      </c>
      <c r="D18" s="66" t="s">
        <v>153</v>
      </c>
      <c r="E18" s="66" t="s">
        <v>58</v>
      </c>
      <c r="F18" s="14">
        <v>5</v>
      </c>
      <c r="G18" s="31" t="s">
        <v>19</v>
      </c>
      <c r="H18" s="31">
        <v>16</v>
      </c>
      <c r="I18" s="32">
        <f t="shared" si="0"/>
        <v>36.363636363636367</v>
      </c>
      <c r="J18" s="31" t="s">
        <v>397</v>
      </c>
    </row>
    <row r="19" spans="1:10" ht="15.75" x14ac:dyDescent="0.25">
      <c r="A19" s="57">
        <v>14</v>
      </c>
      <c r="B19" s="65" t="s">
        <v>399</v>
      </c>
      <c r="C19" s="67" t="s">
        <v>300</v>
      </c>
      <c r="D19" s="68" t="s">
        <v>301</v>
      </c>
      <c r="E19" s="68" t="s">
        <v>143</v>
      </c>
      <c r="F19" s="20" t="s">
        <v>18</v>
      </c>
      <c r="G19" s="34" t="s">
        <v>19</v>
      </c>
      <c r="H19" s="34">
        <v>16</v>
      </c>
      <c r="I19" s="32">
        <f t="shared" si="0"/>
        <v>36.363636363636367</v>
      </c>
      <c r="J19" s="34" t="s">
        <v>397</v>
      </c>
    </row>
    <row r="20" spans="1:10" ht="15.75" x14ac:dyDescent="0.25">
      <c r="A20" s="57">
        <v>15</v>
      </c>
      <c r="B20" s="65" t="s">
        <v>399</v>
      </c>
      <c r="C20" s="67" t="s">
        <v>302</v>
      </c>
      <c r="D20" s="68" t="s">
        <v>303</v>
      </c>
      <c r="E20" s="68" t="s">
        <v>164</v>
      </c>
      <c r="F20" s="20" t="s">
        <v>18</v>
      </c>
      <c r="G20" s="34" t="s">
        <v>23</v>
      </c>
      <c r="H20" s="34">
        <v>16</v>
      </c>
      <c r="I20" s="32">
        <f t="shared" si="0"/>
        <v>36.363636363636367</v>
      </c>
      <c r="J20" s="34" t="s">
        <v>397</v>
      </c>
    </row>
    <row r="21" spans="1:10" ht="15.75" x14ac:dyDescent="0.25">
      <c r="A21" s="57">
        <v>16</v>
      </c>
      <c r="B21" s="65" t="s">
        <v>129</v>
      </c>
      <c r="C21" s="6" t="s">
        <v>157</v>
      </c>
      <c r="D21" s="66" t="s">
        <v>25</v>
      </c>
      <c r="E21" s="66" t="s">
        <v>58</v>
      </c>
      <c r="F21" s="14">
        <v>5</v>
      </c>
      <c r="G21" s="31" t="s">
        <v>19</v>
      </c>
      <c r="H21" s="31">
        <v>15</v>
      </c>
      <c r="I21" s="32">
        <f t="shared" si="0"/>
        <v>34.090909090909093</v>
      </c>
      <c r="J21" s="31" t="s">
        <v>397</v>
      </c>
    </row>
    <row r="22" spans="1:10" ht="15.75" x14ac:dyDescent="0.25">
      <c r="A22" s="57">
        <v>17</v>
      </c>
      <c r="B22" s="65" t="s">
        <v>403</v>
      </c>
      <c r="C22" s="5" t="s">
        <v>201</v>
      </c>
      <c r="D22" s="66" t="s">
        <v>184</v>
      </c>
      <c r="E22" s="66" t="s">
        <v>202</v>
      </c>
      <c r="F22" s="14" t="s">
        <v>203</v>
      </c>
      <c r="G22" s="31" t="s">
        <v>19</v>
      </c>
      <c r="H22" s="31">
        <v>15</v>
      </c>
      <c r="I22" s="32">
        <f t="shared" si="0"/>
        <v>34.090909090909093</v>
      </c>
      <c r="J22" s="31" t="s">
        <v>397</v>
      </c>
    </row>
    <row r="23" spans="1:10" ht="15.75" x14ac:dyDescent="0.25">
      <c r="A23" s="57">
        <v>18</v>
      </c>
      <c r="B23" s="65" t="s">
        <v>403</v>
      </c>
      <c r="C23" s="6" t="s">
        <v>214</v>
      </c>
      <c r="D23" s="66" t="s">
        <v>215</v>
      </c>
      <c r="E23" s="66" t="s">
        <v>216</v>
      </c>
      <c r="F23" s="14" t="s">
        <v>203</v>
      </c>
      <c r="G23" s="31" t="s">
        <v>19</v>
      </c>
      <c r="H23" s="31">
        <v>15</v>
      </c>
      <c r="I23" s="32">
        <f t="shared" si="0"/>
        <v>34.090909090909093</v>
      </c>
      <c r="J23" s="31" t="s">
        <v>397</v>
      </c>
    </row>
    <row r="24" spans="1:10" ht="15.75" x14ac:dyDescent="0.25">
      <c r="A24" s="57">
        <v>19</v>
      </c>
      <c r="B24" s="65" t="s">
        <v>399</v>
      </c>
      <c r="C24" s="69" t="s">
        <v>298</v>
      </c>
      <c r="D24" s="68" t="s">
        <v>175</v>
      </c>
      <c r="E24" s="68" t="s">
        <v>299</v>
      </c>
      <c r="F24" s="20" t="s">
        <v>18</v>
      </c>
      <c r="G24" s="34" t="s">
        <v>19</v>
      </c>
      <c r="H24" s="34">
        <v>15</v>
      </c>
      <c r="I24" s="32">
        <f t="shared" si="0"/>
        <v>34.090909090909093</v>
      </c>
      <c r="J24" s="34" t="s">
        <v>397</v>
      </c>
    </row>
    <row r="25" spans="1:10" ht="15.75" x14ac:dyDescent="0.25">
      <c r="A25" s="57">
        <v>20</v>
      </c>
      <c r="B25" s="65" t="s">
        <v>170</v>
      </c>
      <c r="C25" s="70" t="s">
        <v>171</v>
      </c>
      <c r="D25" s="66" t="s">
        <v>172</v>
      </c>
      <c r="E25" s="66" t="s">
        <v>173</v>
      </c>
      <c r="F25" s="37">
        <v>5</v>
      </c>
      <c r="G25" s="36" t="s">
        <v>23</v>
      </c>
      <c r="H25" s="36">
        <v>14</v>
      </c>
      <c r="I25" s="32">
        <f t="shared" si="0"/>
        <v>31.818181818181817</v>
      </c>
      <c r="J25" s="36" t="s">
        <v>397</v>
      </c>
    </row>
    <row r="26" spans="1:10" ht="15.75" x14ac:dyDescent="0.25">
      <c r="A26" s="57">
        <v>21</v>
      </c>
      <c r="B26" s="65" t="s">
        <v>170</v>
      </c>
      <c r="C26" s="6" t="s">
        <v>176</v>
      </c>
      <c r="D26" s="66" t="s">
        <v>175</v>
      </c>
      <c r="E26" s="66" t="s">
        <v>78</v>
      </c>
      <c r="F26" s="37">
        <v>5</v>
      </c>
      <c r="G26" s="36" t="s">
        <v>19</v>
      </c>
      <c r="H26" s="36">
        <v>14</v>
      </c>
      <c r="I26" s="32">
        <f t="shared" si="0"/>
        <v>31.818181818181817</v>
      </c>
      <c r="J26" s="36" t="s">
        <v>397</v>
      </c>
    </row>
    <row r="27" spans="1:10" ht="15.75" x14ac:dyDescent="0.25">
      <c r="A27" s="57">
        <v>22</v>
      </c>
      <c r="B27" s="65" t="s">
        <v>403</v>
      </c>
      <c r="C27" s="5" t="s">
        <v>208</v>
      </c>
      <c r="D27" s="66" t="s">
        <v>209</v>
      </c>
      <c r="E27" s="66" t="s">
        <v>210</v>
      </c>
      <c r="F27" s="14" t="s">
        <v>207</v>
      </c>
      <c r="G27" s="31" t="s">
        <v>19</v>
      </c>
      <c r="H27" s="31">
        <v>14</v>
      </c>
      <c r="I27" s="32">
        <f t="shared" si="0"/>
        <v>31.818181818181817</v>
      </c>
      <c r="J27" s="31" t="s">
        <v>397</v>
      </c>
    </row>
    <row r="28" spans="1:10" ht="15.75" x14ac:dyDescent="0.25">
      <c r="A28" s="57">
        <v>23</v>
      </c>
      <c r="B28" s="65" t="s">
        <v>403</v>
      </c>
      <c r="C28" s="6" t="s">
        <v>217</v>
      </c>
      <c r="D28" s="66" t="s">
        <v>218</v>
      </c>
      <c r="E28" s="66" t="s">
        <v>219</v>
      </c>
      <c r="F28" s="14" t="s">
        <v>220</v>
      </c>
      <c r="G28" s="31" t="s">
        <v>19</v>
      </c>
      <c r="H28" s="31">
        <v>14</v>
      </c>
      <c r="I28" s="32">
        <f t="shared" si="0"/>
        <v>31.818181818181817</v>
      </c>
      <c r="J28" s="31" t="s">
        <v>397</v>
      </c>
    </row>
    <row r="29" spans="1:10" ht="15.75" x14ac:dyDescent="0.25">
      <c r="A29" s="57">
        <v>24</v>
      </c>
      <c r="B29" s="65" t="s">
        <v>399</v>
      </c>
      <c r="C29" s="67" t="s">
        <v>304</v>
      </c>
      <c r="D29" s="68" t="s">
        <v>16</v>
      </c>
      <c r="E29" s="68" t="s">
        <v>26</v>
      </c>
      <c r="F29" s="20" t="s">
        <v>27</v>
      </c>
      <c r="G29" s="34" t="s">
        <v>19</v>
      </c>
      <c r="H29" s="34">
        <v>14</v>
      </c>
      <c r="I29" s="32">
        <f t="shared" si="0"/>
        <v>31.818181818181817</v>
      </c>
      <c r="J29" s="34" t="s">
        <v>397</v>
      </c>
    </row>
    <row r="30" spans="1:10" ht="15.75" x14ac:dyDescent="0.25">
      <c r="A30" s="57">
        <v>25</v>
      </c>
      <c r="B30" s="65" t="s">
        <v>129</v>
      </c>
      <c r="C30" s="5" t="s">
        <v>133</v>
      </c>
      <c r="D30" s="66" t="s">
        <v>134</v>
      </c>
      <c r="E30" s="66" t="s">
        <v>30</v>
      </c>
      <c r="F30" s="14">
        <v>5</v>
      </c>
      <c r="G30" s="31" t="s">
        <v>19</v>
      </c>
      <c r="H30" s="31">
        <v>13</v>
      </c>
      <c r="I30" s="32">
        <f t="shared" si="0"/>
        <v>29.545454545454547</v>
      </c>
      <c r="J30" s="31" t="s">
        <v>397</v>
      </c>
    </row>
    <row r="31" spans="1:10" ht="15.75" x14ac:dyDescent="0.25">
      <c r="A31" s="57">
        <v>26</v>
      </c>
      <c r="B31" s="65" t="s">
        <v>129</v>
      </c>
      <c r="C31" s="6" t="s">
        <v>141</v>
      </c>
      <c r="D31" s="66" t="s">
        <v>142</v>
      </c>
      <c r="E31" s="66" t="s">
        <v>143</v>
      </c>
      <c r="F31" s="14">
        <v>5</v>
      </c>
      <c r="G31" s="31" t="s">
        <v>19</v>
      </c>
      <c r="H31" s="31">
        <v>13</v>
      </c>
      <c r="I31" s="32">
        <f t="shared" si="0"/>
        <v>29.545454545454547</v>
      </c>
      <c r="J31" s="31" t="s">
        <v>397</v>
      </c>
    </row>
    <row r="32" spans="1:10" ht="15.75" x14ac:dyDescent="0.25">
      <c r="A32" s="57">
        <v>27</v>
      </c>
      <c r="B32" s="65" t="s">
        <v>129</v>
      </c>
      <c r="C32" s="6" t="s">
        <v>154</v>
      </c>
      <c r="D32" s="66" t="s">
        <v>155</v>
      </c>
      <c r="E32" s="66" t="s">
        <v>156</v>
      </c>
      <c r="F32" s="14">
        <v>5</v>
      </c>
      <c r="G32" s="31" t="s">
        <v>23</v>
      </c>
      <c r="H32" s="31">
        <v>13</v>
      </c>
      <c r="I32" s="32">
        <f t="shared" si="0"/>
        <v>29.545454545454547</v>
      </c>
      <c r="J32" s="31" t="s">
        <v>397</v>
      </c>
    </row>
    <row r="33" spans="1:10" ht="15.75" x14ac:dyDescent="0.25">
      <c r="A33" s="57">
        <v>28</v>
      </c>
      <c r="B33" s="65" t="s">
        <v>399</v>
      </c>
      <c r="C33" s="69" t="s">
        <v>296</v>
      </c>
      <c r="D33" s="68" t="s">
        <v>131</v>
      </c>
      <c r="E33" s="68" t="s">
        <v>297</v>
      </c>
      <c r="F33" s="20" t="s">
        <v>18</v>
      </c>
      <c r="G33" s="34" t="s">
        <v>23</v>
      </c>
      <c r="H33" s="34">
        <v>13</v>
      </c>
      <c r="I33" s="32">
        <f t="shared" si="0"/>
        <v>29.545454545454547</v>
      </c>
      <c r="J33" s="34" t="s">
        <v>397</v>
      </c>
    </row>
    <row r="34" spans="1:10" ht="15.75" x14ac:dyDescent="0.25">
      <c r="A34" s="57">
        <v>29</v>
      </c>
      <c r="B34" s="65" t="s">
        <v>404</v>
      </c>
      <c r="C34" s="5" t="s">
        <v>28</v>
      </c>
      <c r="D34" s="66" t="s">
        <v>29</v>
      </c>
      <c r="E34" s="66" t="s">
        <v>30</v>
      </c>
      <c r="F34" s="14" t="s">
        <v>31</v>
      </c>
      <c r="G34" s="31" t="s">
        <v>19</v>
      </c>
      <c r="H34" s="31">
        <v>12</v>
      </c>
      <c r="I34" s="32">
        <f t="shared" si="0"/>
        <v>27.272727272727273</v>
      </c>
      <c r="J34" s="31" t="s">
        <v>397</v>
      </c>
    </row>
    <row r="35" spans="1:10" ht="15.75" x14ac:dyDescent="0.25">
      <c r="A35" s="57">
        <v>30</v>
      </c>
      <c r="B35" s="65" t="s">
        <v>95</v>
      </c>
      <c r="C35" s="5" t="s">
        <v>99</v>
      </c>
      <c r="D35" s="66" t="s">
        <v>100</v>
      </c>
      <c r="E35" s="66" t="s">
        <v>58</v>
      </c>
      <c r="F35" s="14" t="s">
        <v>18</v>
      </c>
      <c r="G35" s="31" t="s">
        <v>19</v>
      </c>
      <c r="H35" s="31">
        <v>11</v>
      </c>
      <c r="I35" s="32">
        <f t="shared" si="0"/>
        <v>25</v>
      </c>
      <c r="J35" s="31" t="s">
        <v>397</v>
      </c>
    </row>
    <row r="36" spans="1:10" ht="15.75" x14ac:dyDescent="0.25">
      <c r="A36" s="57">
        <v>31</v>
      </c>
      <c r="B36" s="65" t="s">
        <v>170</v>
      </c>
      <c r="C36" s="6" t="s">
        <v>174</v>
      </c>
      <c r="D36" s="66" t="s">
        <v>175</v>
      </c>
      <c r="E36" s="66" t="s">
        <v>58</v>
      </c>
      <c r="F36" s="37">
        <v>5</v>
      </c>
      <c r="G36" s="36" t="s">
        <v>19</v>
      </c>
      <c r="H36" s="36">
        <v>11</v>
      </c>
      <c r="I36" s="32">
        <f t="shared" si="0"/>
        <v>25</v>
      </c>
      <c r="J36" s="36" t="s">
        <v>397</v>
      </c>
    </row>
    <row r="37" spans="1:10" ht="15.75" x14ac:dyDescent="0.25">
      <c r="A37" s="57">
        <v>32</v>
      </c>
      <c r="B37" s="65" t="s">
        <v>403</v>
      </c>
      <c r="C37" s="6" t="s">
        <v>221</v>
      </c>
      <c r="D37" s="66" t="s">
        <v>222</v>
      </c>
      <c r="E37" s="66" t="s">
        <v>210</v>
      </c>
      <c r="F37" s="14" t="s">
        <v>220</v>
      </c>
      <c r="G37" s="31" t="s">
        <v>19</v>
      </c>
      <c r="H37" s="31">
        <v>11</v>
      </c>
      <c r="I37" s="32">
        <f t="shared" si="0"/>
        <v>25</v>
      </c>
      <c r="J37" s="31" t="s">
        <v>397</v>
      </c>
    </row>
    <row r="38" spans="1:10" ht="15.75" x14ac:dyDescent="0.25">
      <c r="A38" s="57">
        <v>33</v>
      </c>
      <c r="B38" s="65" t="s">
        <v>129</v>
      </c>
      <c r="C38" s="5" t="s">
        <v>130</v>
      </c>
      <c r="D38" s="66" t="s">
        <v>131</v>
      </c>
      <c r="E38" s="66" t="s">
        <v>132</v>
      </c>
      <c r="F38" s="14">
        <v>5</v>
      </c>
      <c r="G38" s="31" t="s">
        <v>23</v>
      </c>
      <c r="H38" s="31">
        <v>10</v>
      </c>
      <c r="I38" s="32">
        <f t="shared" si="0"/>
        <v>22.727272727272727</v>
      </c>
      <c r="J38" s="31" t="s">
        <v>397</v>
      </c>
    </row>
    <row r="39" spans="1:10" ht="15.75" x14ac:dyDescent="0.25">
      <c r="A39" s="57">
        <v>34</v>
      </c>
      <c r="B39" s="65" t="s">
        <v>402</v>
      </c>
      <c r="C39" s="5" t="s">
        <v>76</v>
      </c>
      <c r="D39" s="66" t="s">
        <v>77</v>
      </c>
      <c r="E39" s="66" t="s">
        <v>78</v>
      </c>
      <c r="F39" s="14" t="s">
        <v>27</v>
      </c>
      <c r="G39" s="31" t="s">
        <v>19</v>
      </c>
      <c r="H39" s="31">
        <v>5</v>
      </c>
      <c r="I39" s="32">
        <f t="shared" si="0"/>
        <v>11.363636363636363</v>
      </c>
      <c r="J39" s="31" t="s">
        <v>397</v>
      </c>
    </row>
    <row r="40" spans="1:10" ht="15.75" x14ac:dyDescent="0.25">
      <c r="A40" s="57">
        <v>35</v>
      </c>
      <c r="B40" s="65" t="s">
        <v>129</v>
      </c>
      <c r="C40" s="5" t="s">
        <v>135</v>
      </c>
      <c r="D40" s="66" t="s">
        <v>136</v>
      </c>
      <c r="E40" s="66" t="s">
        <v>137</v>
      </c>
      <c r="F40" s="14">
        <v>5</v>
      </c>
      <c r="G40" s="31" t="s">
        <v>23</v>
      </c>
      <c r="H40" s="31">
        <v>5</v>
      </c>
      <c r="I40" s="32">
        <f t="shared" si="0"/>
        <v>11.363636363636363</v>
      </c>
      <c r="J40" s="31" t="s">
        <v>397</v>
      </c>
    </row>
    <row r="41" spans="1:10" ht="15.75" x14ac:dyDescent="0.25">
      <c r="A41" s="57">
        <v>36</v>
      </c>
      <c r="B41" s="65" t="s">
        <v>129</v>
      </c>
      <c r="C41" s="6" t="s">
        <v>138</v>
      </c>
      <c r="D41" s="66" t="s">
        <v>139</v>
      </c>
      <c r="E41" s="66" t="s">
        <v>140</v>
      </c>
      <c r="F41" s="14">
        <v>5</v>
      </c>
      <c r="G41" s="31" t="s">
        <v>23</v>
      </c>
      <c r="H41" s="31">
        <v>5</v>
      </c>
      <c r="I41" s="32">
        <f t="shared" si="0"/>
        <v>11.363636363636363</v>
      </c>
      <c r="J41" s="31" t="s">
        <v>397</v>
      </c>
    </row>
    <row r="42" spans="1:10" ht="15.75" x14ac:dyDescent="0.25">
      <c r="A42" s="57">
        <v>37</v>
      </c>
      <c r="B42" s="65" t="s">
        <v>129</v>
      </c>
      <c r="C42" s="6" t="s">
        <v>158</v>
      </c>
      <c r="D42" s="66" t="s">
        <v>89</v>
      </c>
      <c r="E42" s="66" t="s">
        <v>90</v>
      </c>
      <c r="F42" s="14">
        <v>5</v>
      </c>
      <c r="G42" s="31" t="s">
        <v>19</v>
      </c>
      <c r="H42" s="31">
        <v>5</v>
      </c>
      <c r="I42" s="32">
        <f t="shared" si="0"/>
        <v>11.363636363636363</v>
      </c>
      <c r="J42" s="31" t="s">
        <v>397</v>
      </c>
    </row>
    <row r="43" spans="1:10" ht="15.75" x14ac:dyDescent="0.25">
      <c r="A43" s="57">
        <v>38</v>
      </c>
      <c r="B43" s="65" t="s">
        <v>129</v>
      </c>
      <c r="C43" s="6" t="s">
        <v>149</v>
      </c>
      <c r="D43" s="66" t="s">
        <v>150</v>
      </c>
      <c r="E43" s="66" t="s">
        <v>151</v>
      </c>
      <c r="F43" s="14">
        <v>5</v>
      </c>
      <c r="G43" s="31" t="s">
        <v>23</v>
      </c>
      <c r="H43" s="31">
        <v>4</v>
      </c>
      <c r="I43" s="32">
        <f t="shared" si="0"/>
        <v>9.0909090909090917</v>
      </c>
      <c r="J43" s="31" t="s">
        <v>397</v>
      </c>
    </row>
    <row r="44" spans="1:10" ht="15.75" x14ac:dyDescent="0.25">
      <c r="A44" s="57">
        <v>39</v>
      </c>
      <c r="B44" s="65" t="s">
        <v>129</v>
      </c>
      <c r="C44" s="6" t="s">
        <v>144</v>
      </c>
      <c r="D44" s="66" t="s">
        <v>145</v>
      </c>
      <c r="E44" s="66" t="s">
        <v>146</v>
      </c>
      <c r="F44" s="14">
        <v>5</v>
      </c>
      <c r="G44" s="31" t="s">
        <v>19</v>
      </c>
      <c r="H44" s="31">
        <v>3</v>
      </c>
      <c r="I44" s="32">
        <f t="shared" si="0"/>
        <v>6.8181818181818183</v>
      </c>
      <c r="J44" s="31" t="s">
        <v>397</v>
      </c>
    </row>
  </sheetData>
  <autoFilter ref="A5:J44">
    <sortState ref="A7:J278">
      <sortCondition descending="1" ref="I6:I27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zoomScale="106" zoomScaleNormal="106" workbookViewId="0">
      <selection activeCell="A5" sqref="A5"/>
    </sheetView>
  </sheetViews>
  <sheetFormatPr defaultRowHeight="15" x14ac:dyDescent="0.25"/>
  <cols>
    <col min="1" max="1" width="5.42578125" customWidth="1"/>
    <col min="2" max="2" width="31.140625" customWidth="1"/>
    <col min="3" max="3" width="20.42578125" customWidth="1"/>
    <col min="4" max="4" width="16.140625" customWidth="1"/>
    <col min="5" max="5" width="18.28515625" customWidth="1"/>
    <col min="8" max="8" width="12" customWidth="1"/>
    <col min="9" max="9" width="11.28515625" customWidth="1"/>
    <col min="10" max="10" width="15.5703125" customWidth="1"/>
  </cols>
  <sheetData>
    <row r="1" spans="1:10" ht="15.75" x14ac:dyDescent="0.25">
      <c r="A1" s="4"/>
      <c r="B1" s="2"/>
      <c r="C1" s="2"/>
      <c r="D1" s="2"/>
      <c r="E1" s="2"/>
      <c r="F1" s="2"/>
      <c r="G1" s="53" t="s">
        <v>13</v>
      </c>
      <c r="H1" s="19" t="s">
        <v>401</v>
      </c>
      <c r="I1" s="3"/>
      <c r="J1" s="19"/>
    </row>
    <row r="2" spans="1:10" ht="15.75" x14ac:dyDescent="0.25">
      <c r="A2" s="4"/>
      <c r="B2" s="2"/>
      <c r="C2" s="2"/>
      <c r="D2" s="2"/>
      <c r="E2" s="2"/>
      <c r="F2" s="2"/>
      <c r="G2" s="53" t="s">
        <v>0</v>
      </c>
      <c r="H2" s="105">
        <v>45943</v>
      </c>
      <c r="I2" s="106"/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7" t="s">
        <v>1</v>
      </c>
      <c r="B4" s="107"/>
      <c r="C4" s="107"/>
      <c r="D4" s="107">
        <v>45</v>
      </c>
      <c r="E4" s="107"/>
      <c r="F4" s="4"/>
      <c r="G4" s="4"/>
      <c r="H4" s="4"/>
      <c r="I4" s="4"/>
      <c r="J4" s="4"/>
    </row>
    <row r="5" spans="1:10" ht="51.75" customHeight="1" x14ac:dyDescent="0.25">
      <c r="A5" s="54" t="s">
        <v>2</v>
      </c>
      <c r="B5" s="54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6" t="s">
        <v>10</v>
      </c>
      <c r="J5" s="55" t="s">
        <v>11</v>
      </c>
    </row>
    <row r="6" spans="1:10" ht="15.75" x14ac:dyDescent="0.25">
      <c r="A6" s="50">
        <v>1</v>
      </c>
      <c r="B6" s="74" t="s">
        <v>405</v>
      </c>
      <c r="C6" s="74" t="s">
        <v>107</v>
      </c>
      <c r="D6" s="74" t="s">
        <v>97</v>
      </c>
      <c r="E6" s="74" t="s">
        <v>108</v>
      </c>
      <c r="F6" s="25" t="s">
        <v>49</v>
      </c>
      <c r="G6" s="25" t="s">
        <v>19</v>
      </c>
      <c r="H6" s="25">
        <v>42</v>
      </c>
      <c r="I6" s="43">
        <f t="shared" ref="I6:I38" si="0">H6*100/45</f>
        <v>93.333333333333329</v>
      </c>
      <c r="J6" s="25" t="s">
        <v>161</v>
      </c>
    </row>
    <row r="7" spans="1:10" ht="15.75" x14ac:dyDescent="0.25">
      <c r="A7" s="50">
        <v>2</v>
      </c>
      <c r="B7" s="74" t="s">
        <v>405</v>
      </c>
      <c r="C7" s="74" t="s">
        <v>109</v>
      </c>
      <c r="D7" s="74" t="s">
        <v>16</v>
      </c>
      <c r="E7" s="74" t="s">
        <v>110</v>
      </c>
      <c r="F7" s="25" t="s">
        <v>49</v>
      </c>
      <c r="G7" s="25" t="s">
        <v>19</v>
      </c>
      <c r="H7" s="25">
        <v>41</v>
      </c>
      <c r="I7" s="43">
        <f t="shared" si="0"/>
        <v>91.111111111111114</v>
      </c>
      <c r="J7" s="25" t="s">
        <v>161</v>
      </c>
    </row>
    <row r="8" spans="1:10" ht="15.75" x14ac:dyDescent="0.25">
      <c r="A8" s="50">
        <v>3</v>
      </c>
      <c r="B8" s="74" t="s">
        <v>403</v>
      </c>
      <c r="C8" s="74" t="s">
        <v>228</v>
      </c>
      <c r="D8" s="74" t="s">
        <v>229</v>
      </c>
      <c r="E8" s="74" t="s">
        <v>226</v>
      </c>
      <c r="F8" s="25" t="s">
        <v>230</v>
      </c>
      <c r="G8" s="25" t="s">
        <v>23</v>
      </c>
      <c r="H8" s="25">
        <v>34</v>
      </c>
      <c r="I8" s="43">
        <f t="shared" si="0"/>
        <v>75.555555555555557</v>
      </c>
      <c r="J8" s="25" t="s">
        <v>161</v>
      </c>
    </row>
    <row r="9" spans="1:10" ht="15.75" x14ac:dyDescent="0.25">
      <c r="A9" s="50">
        <v>4</v>
      </c>
      <c r="B9" s="6" t="s">
        <v>170</v>
      </c>
      <c r="C9" s="6" t="s">
        <v>179</v>
      </c>
      <c r="D9" s="75" t="s">
        <v>180</v>
      </c>
      <c r="E9" s="75" t="s">
        <v>143</v>
      </c>
      <c r="F9" s="33">
        <v>6</v>
      </c>
      <c r="G9" s="38" t="s">
        <v>19</v>
      </c>
      <c r="H9" s="38">
        <v>23</v>
      </c>
      <c r="I9" s="44">
        <f t="shared" si="0"/>
        <v>51.111111111111114</v>
      </c>
      <c r="J9" s="16" t="s">
        <v>397</v>
      </c>
    </row>
    <row r="10" spans="1:10" ht="15.75" x14ac:dyDescent="0.25">
      <c r="A10" s="50">
        <v>5</v>
      </c>
      <c r="B10" s="6" t="s">
        <v>403</v>
      </c>
      <c r="C10" s="6" t="s">
        <v>231</v>
      </c>
      <c r="D10" s="6" t="s">
        <v>232</v>
      </c>
      <c r="E10" s="6" t="s">
        <v>216</v>
      </c>
      <c r="F10" s="16" t="s">
        <v>233</v>
      </c>
      <c r="G10" s="16" t="s">
        <v>19</v>
      </c>
      <c r="H10" s="16">
        <v>19</v>
      </c>
      <c r="I10" s="44">
        <f t="shared" si="0"/>
        <v>42.222222222222221</v>
      </c>
      <c r="J10" s="16" t="s">
        <v>397</v>
      </c>
    </row>
    <row r="11" spans="1:10" s="12" customFormat="1" ht="15.75" x14ac:dyDescent="0.25">
      <c r="A11" s="50">
        <v>6</v>
      </c>
      <c r="B11" s="6" t="s">
        <v>404</v>
      </c>
      <c r="C11" s="6" t="s">
        <v>47</v>
      </c>
      <c r="D11" s="6" t="s">
        <v>48</v>
      </c>
      <c r="E11" s="6" t="s">
        <v>41</v>
      </c>
      <c r="F11" s="16" t="s">
        <v>49</v>
      </c>
      <c r="G11" s="16" t="s">
        <v>19</v>
      </c>
      <c r="H11" s="16">
        <v>18</v>
      </c>
      <c r="I11" s="44">
        <f t="shared" si="0"/>
        <v>40</v>
      </c>
      <c r="J11" s="16" t="s">
        <v>397</v>
      </c>
    </row>
    <row r="12" spans="1:10" ht="15.75" x14ac:dyDescent="0.25">
      <c r="A12" s="50">
        <v>7</v>
      </c>
      <c r="B12" s="6" t="s">
        <v>404</v>
      </c>
      <c r="C12" s="6" t="s">
        <v>50</v>
      </c>
      <c r="D12" s="6" t="s">
        <v>51</v>
      </c>
      <c r="E12" s="6" t="s">
        <v>52</v>
      </c>
      <c r="F12" s="16" t="s">
        <v>49</v>
      </c>
      <c r="G12" s="16" t="s">
        <v>23</v>
      </c>
      <c r="H12" s="16">
        <v>18</v>
      </c>
      <c r="I12" s="44">
        <f t="shared" si="0"/>
        <v>40</v>
      </c>
      <c r="J12" s="16" t="s">
        <v>397</v>
      </c>
    </row>
    <row r="13" spans="1:10" ht="15.75" x14ac:dyDescent="0.25">
      <c r="A13" s="50">
        <v>8</v>
      </c>
      <c r="B13" s="6" t="s">
        <v>403</v>
      </c>
      <c r="C13" s="6" t="s">
        <v>224</v>
      </c>
      <c r="D13" s="6" t="s">
        <v>225</v>
      </c>
      <c r="E13" s="6" t="s">
        <v>226</v>
      </c>
      <c r="F13" s="16" t="s">
        <v>227</v>
      </c>
      <c r="G13" s="16" t="s">
        <v>23</v>
      </c>
      <c r="H13" s="16">
        <v>16</v>
      </c>
      <c r="I13" s="44">
        <f t="shared" si="0"/>
        <v>35.555555555555557</v>
      </c>
      <c r="J13" s="16" t="s">
        <v>397</v>
      </c>
    </row>
    <row r="14" spans="1:10" ht="15.75" x14ac:dyDescent="0.25">
      <c r="A14" s="50">
        <v>9</v>
      </c>
      <c r="B14" s="6" t="s">
        <v>405</v>
      </c>
      <c r="C14" s="6" t="s">
        <v>102</v>
      </c>
      <c r="D14" s="6" t="s">
        <v>103</v>
      </c>
      <c r="E14" s="6" t="s">
        <v>55</v>
      </c>
      <c r="F14" s="16" t="s">
        <v>49</v>
      </c>
      <c r="G14" s="16" t="s">
        <v>19</v>
      </c>
      <c r="H14" s="16">
        <v>15</v>
      </c>
      <c r="I14" s="44">
        <f t="shared" si="0"/>
        <v>33.333333333333336</v>
      </c>
      <c r="J14" s="16" t="s">
        <v>397</v>
      </c>
    </row>
    <row r="15" spans="1:10" ht="15.75" x14ac:dyDescent="0.25">
      <c r="A15" s="50">
        <v>10</v>
      </c>
      <c r="B15" s="6" t="s">
        <v>405</v>
      </c>
      <c r="C15" s="6" t="s">
        <v>111</v>
      </c>
      <c r="D15" s="6" t="s">
        <v>112</v>
      </c>
      <c r="E15" s="6" t="s">
        <v>113</v>
      </c>
      <c r="F15" s="16" t="s">
        <v>114</v>
      </c>
      <c r="G15" s="16" t="s">
        <v>23</v>
      </c>
      <c r="H15" s="16">
        <v>15</v>
      </c>
      <c r="I15" s="44">
        <f t="shared" si="0"/>
        <v>33.333333333333336</v>
      </c>
      <c r="J15" s="16" t="s">
        <v>397</v>
      </c>
    </row>
    <row r="16" spans="1:10" ht="15.75" x14ac:dyDescent="0.25">
      <c r="A16" s="50">
        <v>11</v>
      </c>
      <c r="B16" s="6" t="s">
        <v>305</v>
      </c>
      <c r="C16" s="6" t="s">
        <v>329</v>
      </c>
      <c r="D16" s="6" t="s">
        <v>320</v>
      </c>
      <c r="E16" s="6" t="s">
        <v>90</v>
      </c>
      <c r="F16" s="16" t="s">
        <v>314</v>
      </c>
      <c r="G16" s="16" t="s">
        <v>19</v>
      </c>
      <c r="H16" s="16">
        <v>15</v>
      </c>
      <c r="I16" s="44">
        <f t="shared" si="0"/>
        <v>33.333333333333336</v>
      </c>
      <c r="J16" s="16" t="s">
        <v>397</v>
      </c>
    </row>
    <row r="17" spans="1:10" ht="15.75" x14ac:dyDescent="0.25">
      <c r="A17" s="50">
        <v>12</v>
      </c>
      <c r="B17" s="76" t="s">
        <v>95</v>
      </c>
      <c r="C17" s="6" t="s">
        <v>104</v>
      </c>
      <c r="D17" s="6" t="s">
        <v>105</v>
      </c>
      <c r="E17" s="6" t="s">
        <v>106</v>
      </c>
      <c r="F17" s="16" t="s">
        <v>49</v>
      </c>
      <c r="G17" s="16" t="s">
        <v>19</v>
      </c>
      <c r="H17" s="16">
        <v>13</v>
      </c>
      <c r="I17" s="44">
        <f t="shared" si="0"/>
        <v>28.888888888888889</v>
      </c>
      <c r="J17" s="16" t="s">
        <v>397</v>
      </c>
    </row>
    <row r="18" spans="1:10" ht="15.75" x14ac:dyDescent="0.25">
      <c r="A18" s="50">
        <v>13</v>
      </c>
      <c r="B18" s="6" t="s">
        <v>403</v>
      </c>
      <c r="C18" s="6" t="s">
        <v>234</v>
      </c>
      <c r="D18" s="6" t="s">
        <v>235</v>
      </c>
      <c r="E18" s="6" t="s">
        <v>236</v>
      </c>
      <c r="F18" s="16" t="s">
        <v>237</v>
      </c>
      <c r="G18" s="16" t="s">
        <v>19</v>
      </c>
      <c r="H18" s="16">
        <v>13</v>
      </c>
      <c r="I18" s="44">
        <f t="shared" si="0"/>
        <v>28.888888888888889</v>
      </c>
      <c r="J18" s="16" t="s">
        <v>397</v>
      </c>
    </row>
    <row r="19" spans="1:10" ht="15.75" x14ac:dyDescent="0.25">
      <c r="A19" s="50">
        <v>14</v>
      </c>
      <c r="B19" s="6" t="s">
        <v>404</v>
      </c>
      <c r="C19" s="6" t="s">
        <v>53</v>
      </c>
      <c r="D19" s="6" t="s">
        <v>54</v>
      </c>
      <c r="E19" s="6" t="s">
        <v>55</v>
      </c>
      <c r="F19" s="16" t="s">
        <v>49</v>
      </c>
      <c r="G19" s="16" t="s">
        <v>19</v>
      </c>
      <c r="H19" s="16">
        <v>12</v>
      </c>
      <c r="I19" s="44">
        <f t="shared" si="0"/>
        <v>26.666666666666668</v>
      </c>
      <c r="J19" s="16" t="s">
        <v>397</v>
      </c>
    </row>
    <row r="20" spans="1:10" ht="15.75" x14ac:dyDescent="0.25">
      <c r="A20" s="50">
        <v>15</v>
      </c>
      <c r="B20" s="6" t="s">
        <v>404</v>
      </c>
      <c r="C20" s="6" t="s">
        <v>56</v>
      </c>
      <c r="D20" s="6" t="s">
        <v>57</v>
      </c>
      <c r="E20" s="6" t="s">
        <v>58</v>
      </c>
      <c r="F20" s="16" t="s">
        <v>59</v>
      </c>
      <c r="G20" s="16" t="s">
        <v>19</v>
      </c>
      <c r="H20" s="16">
        <v>12</v>
      </c>
      <c r="I20" s="44">
        <f t="shared" si="0"/>
        <v>26.666666666666668</v>
      </c>
      <c r="J20" s="16" t="s">
        <v>397</v>
      </c>
    </row>
    <row r="21" spans="1:10" ht="15.75" x14ac:dyDescent="0.25">
      <c r="A21" s="50">
        <v>16</v>
      </c>
      <c r="B21" s="6" t="s">
        <v>305</v>
      </c>
      <c r="C21" s="6" t="s">
        <v>321</v>
      </c>
      <c r="D21" s="6" t="s">
        <v>322</v>
      </c>
      <c r="E21" s="6" t="s">
        <v>323</v>
      </c>
      <c r="F21" s="16" t="s">
        <v>49</v>
      </c>
      <c r="G21" s="16" t="s">
        <v>23</v>
      </c>
      <c r="H21" s="16">
        <v>10</v>
      </c>
      <c r="I21" s="44">
        <f t="shared" si="0"/>
        <v>22.222222222222221</v>
      </c>
      <c r="J21" s="16" t="s">
        <v>397</v>
      </c>
    </row>
    <row r="22" spans="1:10" ht="15.75" x14ac:dyDescent="0.25">
      <c r="A22" s="50">
        <v>17</v>
      </c>
      <c r="B22" s="6" t="s">
        <v>305</v>
      </c>
      <c r="C22" s="6" t="s">
        <v>324</v>
      </c>
      <c r="D22" s="6" t="s">
        <v>322</v>
      </c>
      <c r="E22" s="6" t="s">
        <v>188</v>
      </c>
      <c r="F22" s="16" t="s">
        <v>314</v>
      </c>
      <c r="G22" s="16" t="s">
        <v>23</v>
      </c>
      <c r="H22" s="16">
        <v>10</v>
      </c>
      <c r="I22" s="44">
        <f t="shared" si="0"/>
        <v>22.222222222222221</v>
      </c>
      <c r="J22" s="16" t="s">
        <v>397</v>
      </c>
    </row>
    <row r="23" spans="1:10" ht="15.75" x14ac:dyDescent="0.25">
      <c r="A23" s="50">
        <v>18</v>
      </c>
      <c r="B23" s="6" t="s">
        <v>305</v>
      </c>
      <c r="C23" s="6" t="s">
        <v>319</v>
      </c>
      <c r="D23" s="6" t="s">
        <v>320</v>
      </c>
      <c r="E23" s="6" t="s">
        <v>110</v>
      </c>
      <c r="F23" s="16" t="s">
        <v>314</v>
      </c>
      <c r="G23" s="39" t="s">
        <v>19</v>
      </c>
      <c r="H23" s="16">
        <v>9</v>
      </c>
      <c r="I23" s="44">
        <f t="shared" si="0"/>
        <v>20</v>
      </c>
      <c r="J23" s="16" t="s">
        <v>397</v>
      </c>
    </row>
    <row r="24" spans="1:10" ht="15.75" x14ac:dyDescent="0.25">
      <c r="A24" s="50">
        <v>19</v>
      </c>
      <c r="B24" s="6" t="s">
        <v>405</v>
      </c>
      <c r="C24" s="6" t="s">
        <v>115</v>
      </c>
      <c r="D24" s="75" t="s">
        <v>116</v>
      </c>
      <c r="E24" s="75" t="s">
        <v>117</v>
      </c>
      <c r="F24" s="16" t="s">
        <v>114</v>
      </c>
      <c r="G24" s="39" t="s">
        <v>23</v>
      </c>
      <c r="H24" s="40">
        <v>8</v>
      </c>
      <c r="I24" s="44">
        <f t="shared" si="0"/>
        <v>17.777777777777779</v>
      </c>
      <c r="J24" s="40" t="s">
        <v>397</v>
      </c>
    </row>
    <row r="25" spans="1:10" ht="15.75" x14ac:dyDescent="0.25">
      <c r="A25" s="50">
        <v>20</v>
      </c>
      <c r="B25" s="6" t="s">
        <v>403</v>
      </c>
      <c r="C25" s="6" t="s">
        <v>238</v>
      </c>
      <c r="D25" s="6" t="s">
        <v>239</v>
      </c>
      <c r="E25" s="6" t="s">
        <v>240</v>
      </c>
      <c r="F25" s="16" t="s">
        <v>227</v>
      </c>
      <c r="G25" s="16" t="s">
        <v>23</v>
      </c>
      <c r="H25" s="16">
        <v>8</v>
      </c>
      <c r="I25" s="44">
        <f t="shared" si="0"/>
        <v>17.777777777777779</v>
      </c>
      <c r="J25" s="16" t="s">
        <v>397</v>
      </c>
    </row>
    <row r="26" spans="1:10" ht="15.75" x14ac:dyDescent="0.25">
      <c r="A26" s="50">
        <v>21</v>
      </c>
      <c r="B26" s="6" t="s">
        <v>305</v>
      </c>
      <c r="C26" s="6" t="s">
        <v>315</v>
      </c>
      <c r="D26" s="75" t="s">
        <v>316</v>
      </c>
      <c r="E26" s="75" t="s">
        <v>62</v>
      </c>
      <c r="F26" s="16" t="s">
        <v>314</v>
      </c>
      <c r="G26" s="39" t="s">
        <v>19</v>
      </c>
      <c r="H26" s="40">
        <v>7</v>
      </c>
      <c r="I26" s="44">
        <f t="shared" si="0"/>
        <v>15.555555555555555</v>
      </c>
      <c r="J26" s="40" t="s">
        <v>397</v>
      </c>
    </row>
    <row r="27" spans="1:10" ht="15.75" x14ac:dyDescent="0.25">
      <c r="A27" s="50">
        <v>22</v>
      </c>
      <c r="B27" s="6" t="s">
        <v>305</v>
      </c>
      <c r="C27" s="6" t="s">
        <v>325</v>
      </c>
      <c r="D27" s="6" t="s">
        <v>199</v>
      </c>
      <c r="E27" s="6" t="s">
        <v>326</v>
      </c>
      <c r="F27" s="16" t="s">
        <v>49</v>
      </c>
      <c r="G27" s="16" t="s">
        <v>19</v>
      </c>
      <c r="H27" s="16">
        <v>7</v>
      </c>
      <c r="I27" s="44">
        <f t="shared" si="0"/>
        <v>15.555555555555555</v>
      </c>
      <c r="J27" s="16" t="s">
        <v>397</v>
      </c>
    </row>
    <row r="28" spans="1:10" ht="15.75" x14ac:dyDescent="0.25">
      <c r="A28" s="50">
        <v>23</v>
      </c>
      <c r="B28" s="73" t="s">
        <v>170</v>
      </c>
      <c r="C28" s="77" t="s">
        <v>177</v>
      </c>
      <c r="D28" s="6" t="s">
        <v>163</v>
      </c>
      <c r="E28" s="6" t="s">
        <v>178</v>
      </c>
      <c r="F28" s="33">
        <v>6</v>
      </c>
      <c r="G28" s="33" t="s">
        <v>23</v>
      </c>
      <c r="H28" s="41">
        <v>6</v>
      </c>
      <c r="I28" s="44">
        <f t="shared" si="0"/>
        <v>13.333333333333334</v>
      </c>
      <c r="J28" s="16" t="s">
        <v>397</v>
      </c>
    </row>
    <row r="29" spans="1:10" ht="15.75" x14ac:dyDescent="0.25">
      <c r="A29" s="50">
        <v>24</v>
      </c>
      <c r="B29" s="6" t="s">
        <v>305</v>
      </c>
      <c r="C29" s="6" t="s">
        <v>306</v>
      </c>
      <c r="D29" s="6" t="s">
        <v>16</v>
      </c>
      <c r="E29" s="6" t="s">
        <v>75</v>
      </c>
      <c r="F29" s="16" t="s">
        <v>307</v>
      </c>
      <c r="G29" s="16" t="s">
        <v>19</v>
      </c>
      <c r="H29" s="16">
        <v>6</v>
      </c>
      <c r="I29" s="44">
        <f t="shared" si="0"/>
        <v>13.333333333333334</v>
      </c>
      <c r="J29" s="16" t="s">
        <v>397</v>
      </c>
    </row>
    <row r="30" spans="1:10" ht="15.75" x14ac:dyDescent="0.25">
      <c r="A30" s="50">
        <v>25</v>
      </c>
      <c r="B30" s="6" t="s">
        <v>305</v>
      </c>
      <c r="C30" s="6" t="s">
        <v>330</v>
      </c>
      <c r="D30" s="6" t="s">
        <v>331</v>
      </c>
      <c r="E30" s="6" t="s">
        <v>108</v>
      </c>
      <c r="F30" s="16" t="s">
        <v>49</v>
      </c>
      <c r="G30" s="16" t="s">
        <v>19</v>
      </c>
      <c r="H30" s="16">
        <v>6</v>
      </c>
      <c r="I30" s="44">
        <f t="shared" si="0"/>
        <v>13.333333333333334</v>
      </c>
      <c r="J30" s="16" t="s">
        <v>397</v>
      </c>
    </row>
    <row r="31" spans="1:10" ht="15.75" x14ac:dyDescent="0.25">
      <c r="A31" s="50">
        <v>26</v>
      </c>
      <c r="B31" s="6" t="s">
        <v>405</v>
      </c>
      <c r="C31" s="6" t="s">
        <v>118</v>
      </c>
      <c r="D31" s="6" t="s">
        <v>119</v>
      </c>
      <c r="E31" s="6" t="s">
        <v>120</v>
      </c>
      <c r="F31" s="16" t="s">
        <v>114</v>
      </c>
      <c r="G31" s="39" t="s">
        <v>23</v>
      </c>
      <c r="H31" s="16">
        <v>5</v>
      </c>
      <c r="I31" s="44">
        <f t="shared" si="0"/>
        <v>11.111111111111111</v>
      </c>
      <c r="J31" s="16" t="s">
        <v>397</v>
      </c>
    </row>
    <row r="32" spans="1:10" ht="15.75" x14ac:dyDescent="0.25">
      <c r="A32" s="50">
        <v>27</v>
      </c>
      <c r="B32" s="6" t="s">
        <v>305</v>
      </c>
      <c r="C32" s="6" t="s">
        <v>310</v>
      </c>
      <c r="D32" s="6" t="s">
        <v>311</v>
      </c>
      <c r="E32" s="6" t="s">
        <v>55</v>
      </c>
      <c r="F32" s="16" t="s">
        <v>307</v>
      </c>
      <c r="G32" s="16" t="s">
        <v>19</v>
      </c>
      <c r="H32" s="16">
        <v>5</v>
      </c>
      <c r="I32" s="44">
        <f t="shared" si="0"/>
        <v>11.111111111111111</v>
      </c>
      <c r="J32" s="16" t="s">
        <v>397</v>
      </c>
    </row>
    <row r="33" spans="1:10" ht="15.75" x14ac:dyDescent="0.25">
      <c r="A33" s="50">
        <v>28</v>
      </c>
      <c r="B33" s="6" t="s">
        <v>305</v>
      </c>
      <c r="C33" s="6" t="s">
        <v>317</v>
      </c>
      <c r="D33" s="6" t="s">
        <v>25</v>
      </c>
      <c r="E33" s="6" t="s">
        <v>75</v>
      </c>
      <c r="F33" s="16" t="s">
        <v>318</v>
      </c>
      <c r="G33" s="39" t="s">
        <v>19</v>
      </c>
      <c r="H33" s="16">
        <v>5</v>
      </c>
      <c r="I33" s="44">
        <f t="shared" si="0"/>
        <v>11.111111111111111</v>
      </c>
      <c r="J33" s="16" t="s">
        <v>397</v>
      </c>
    </row>
    <row r="34" spans="1:10" ht="15.75" x14ac:dyDescent="0.25">
      <c r="A34" s="50">
        <v>29</v>
      </c>
      <c r="B34" s="6" t="s">
        <v>305</v>
      </c>
      <c r="C34" s="6" t="s">
        <v>313</v>
      </c>
      <c r="D34" s="6" t="s">
        <v>82</v>
      </c>
      <c r="E34" s="6" t="s">
        <v>17</v>
      </c>
      <c r="F34" s="16" t="s">
        <v>314</v>
      </c>
      <c r="G34" s="16" t="s">
        <v>19</v>
      </c>
      <c r="H34" s="16">
        <v>4</v>
      </c>
      <c r="I34" s="44">
        <f t="shared" si="0"/>
        <v>8.8888888888888893</v>
      </c>
      <c r="J34" s="16" t="s">
        <v>397</v>
      </c>
    </row>
    <row r="35" spans="1:10" ht="15.75" x14ac:dyDescent="0.25">
      <c r="A35" s="50">
        <v>30</v>
      </c>
      <c r="B35" s="6" t="s">
        <v>305</v>
      </c>
      <c r="C35" s="6" t="s">
        <v>328</v>
      </c>
      <c r="D35" s="6" t="s">
        <v>77</v>
      </c>
      <c r="E35" s="6" t="s">
        <v>108</v>
      </c>
      <c r="F35" s="16" t="s">
        <v>314</v>
      </c>
      <c r="G35" s="16" t="s">
        <v>19</v>
      </c>
      <c r="H35" s="42">
        <v>4</v>
      </c>
      <c r="I35" s="44">
        <f t="shared" si="0"/>
        <v>8.8888888888888893</v>
      </c>
      <c r="J35" s="16" t="s">
        <v>397</v>
      </c>
    </row>
    <row r="36" spans="1:10" ht="15.75" x14ac:dyDescent="0.25">
      <c r="A36" s="50">
        <v>31</v>
      </c>
      <c r="B36" s="6" t="s">
        <v>305</v>
      </c>
      <c r="C36" s="6" t="s">
        <v>312</v>
      </c>
      <c r="D36" s="6" t="s">
        <v>16</v>
      </c>
      <c r="E36" s="6" t="s">
        <v>286</v>
      </c>
      <c r="F36" s="16" t="s">
        <v>307</v>
      </c>
      <c r="G36" s="16" t="s">
        <v>19</v>
      </c>
      <c r="H36" s="16">
        <v>3</v>
      </c>
      <c r="I36" s="44">
        <f t="shared" si="0"/>
        <v>6.666666666666667</v>
      </c>
      <c r="J36" s="16" t="s">
        <v>397</v>
      </c>
    </row>
    <row r="37" spans="1:10" ht="15.75" x14ac:dyDescent="0.25">
      <c r="A37" s="50">
        <v>32</v>
      </c>
      <c r="B37" s="6" t="s">
        <v>305</v>
      </c>
      <c r="C37" s="6" t="s">
        <v>308</v>
      </c>
      <c r="D37" s="6" t="s">
        <v>309</v>
      </c>
      <c r="E37" s="6" t="s">
        <v>289</v>
      </c>
      <c r="F37" s="16" t="s">
        <v>49</v>
      </c>
      <c r="G37" s="16" t="s">
        <v>19</v>
      </c>
      <c r="H37" s="16">
        <v>2</v>
      </c>
      <c r="I37" s="44">
        <f t="shared" si="0"/>
        <v>4.4444444444444446</v>
      </c>
      <c r="J37" s="16" t="s">
        <v>397</v>
      </c>
    </row>
    <row r="38" spans="1:10" ht="15.75" x14ac:dyDescent="0.25">
      <c r="A38" s="50">
        <v>33</v>
      </c>
      <c r="B38" s="6" t="s">
        <v>305</v>
      </c>
      <c r="C38" s="6" t="s">
        <v>327</v>
      </c>
      <c r="D38" s="78" t="s">
        <v>169</v>
      </c>
      <c r="E38" s="78" t="s">
        <v>58</v>
      </c>
      <c r="F38" s="16" t="s">
        <v>49</v>
      </c>
      <c r="G38" s="16" t="s">
        <v>19</v>
      </c>
      <c r="H38" s="42">
        <v>2</v>
      </c>
      <c r="I38" s="44">
        <f t="shared" si="0"/>
        <v>4.4444444444444446</v>
      </c>
      <c r="J38" s="16" t="s">
        <v>397</v>
      </c>
    </row>
  </sheetData>
  <autoFilter ref="A5:J38">
    <sortState ref="A7:J258">
      <sortCondition descending="1" ref="I6:I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95" zoomScaleNormal="95" workbookViewId="0">
      <selection activeCell="A5" sqref="A5"/>
    </sheetView>
  </sheetViews>
  <sheetFormatPr defaultRowHeight="15" x14ac:dyDescent="0.25"/>
  <cols>
    <col min="1" max="1" width="5.7109375" customWidth="1"/>
    <col min="2" max="2" width="31.5703125" customWidth="1"/>
    <col min="3" max="3" width="17.85546875" customWidth="1"/>
    <col min="4" max="4" width="12.85546875" customWidth="1"/>
    <col min="5" max="5" width="18.5703125" customWidth="1"/>
    <col min="6" max="6" width="7.140625" customWidth="1"/>
    <col min="7" max="7" width="9.7109375" customWidth="1"/>
    <col min="8" max="8" width="11.85546875" customWidth="1"/>
    <col min="10" max="10" width="15.28515625" customWidth="1"/>
  </cols>
  <sheetData>
    <row r="1" spans="1:11" ht="15.75" x14ac:dyDescent="0.25">
      <c r="A1" s="4"/>
      <c r="B1" s="2"/>
      <c r="C1" s="2"/>
      <c r="D1" s="2"/>
      <c r="E1" s="2"/>
      <c r="F1" s="2"/>
      <c r="G1" s="53" t="s">
        <v>13</v>
      </c>
      <c r="H1" s="19" t="s">
        <v>401</v>
      </c>
      <c r="I1" s="3"/>
      <c r="J1" s="19"/>
    </row>
    <row r="2" spans="1:11" ht="15.75" x14ac:dyDescent="0.25">
      <c r="A2" s="4"/>
      <c r="B2" s="2"/>
      <c r="C2" s="2"/>
      <c r="D2" s="2"/>
      <c r="E2" s="2"/>
      <c r="F2" s="2"/>
      <c r="G2" s="53" t="s">
        <v>0</v>
      </c>
      <c r="H2" s="105">
        <v>45943</v>
      </c>
      <c r="I2" s="106"/>
      <c r="J2" s="106"/>
    </row>
    <row r="3" spans="1:11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1" ht="15.75" x14ac:dyDescent="0.25">
      <c r="A4" s="109" t="s">
        <v>1</v>
      </c>
      <c r="B4" s="110"/>
      <c r="C4" s="111"/>
      <c r="D4" s="112">
        <v>30</v>
      </c>
      <c r="E4" s="113"/>
      <c r="F4" s="4"/>
      <c r="G4" s="4"/>
      <c r="H4" s="4"/>
      <c r="I4" s="4"/>
      <c r="J4" s="4"/>
    </row>
    <row r="5" spans="1:11" ht="45.75" customHeight="1" x14ac:dyDescent="0.25">
      <c r="A5" s="54" t="s">
        <v>2</v>
      </c>
      <c r="B5" s="54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80" t="s">
        <v>10</v>
      </c>
      <c r="J5" s="79" t="s">
        <v>11</v>
      </c>
    </row>
    <row r="6" spans="1:11" ht="15.75" x14ac:dyDescent="0.25">
      <c r="A6" s="50">
        <v>1</v>
      </c>
      <c r="B6" s="84" t="s">
        <v>129</v>
      </c>
      <c r="C6" s="63" t="s">
        <v>165</v>
      </c>
      <c r="D6" s="64" t="s">
        <v>142</v>
      </c>
      <c r="E6" s="64" t="s">
        <v>110</v>
      </c>
      <c r="F6" s="24">
        <v>7</v>
      </c>
      <c r="G6" s="29" t="s">
        <v>19</v>
      </c>
      <c r="H6" s="29">
        <v>27</v>
      </c>
      <c r="I6" s="45">
        <f t="shared" ref="I6:I40" si="0">H6*100/30</f>
        <v>90</v>
      </c>
      <c r="J6" s="15" t="s">
        <v>161</v>
      </c>
      <c r="K6" s="28"/>
    </row>
    <row r="7" spans="1:11" ht="15.75" x14ac:dyDescent="0.25">
      <c r="A7" s="50">
        <v>2</v>
      </c>
      <c r="B7" s="84" t="s">
        <v>129</v>
      </c>
      <c r="C7" s="74" t="s">
        <v>166</v>
      </c>
      <c r="D7" s="64" t="s">
        <v>103</v>
      </c>
      <c r="E7" s="64" t="s">
        <v>143</v>
      </c>
      <c r="F7" s="24">
        <v>7</v>
      </c>
      <c r="G7" s="29" t="s">
        <v>19</v>
      </c>
      <c r="H7" s="29">
        <v>24</v>
      </c>
      <c r="I7" s="45">
        <f t="shared" si="0"/>
        <v>80</v>
      </c>
      <c r="J7" s="15" t="s">
        <v>161</v>
      </c>
      <c r="K7" s="28"/>
    </row>
    <row r="8" spans="1:11" ht="15.75" x14ac:dyDescent="0.25">
      <c r="A8" s="50">
        <v>3</v>
      </c>
      <c r="B8" s="84" t="s">
        <v>403</v>
      </c>
      <c r="C8" s="62" t="s">
        <v>250</v>
      </c>
      <c r="D8" s="62" t="s">
        <v>215</v>
      </c>
      <c r="E8" s="62" t="s">
        <v>236</v>
      </c>
      <c r="F8" s="24" t="s">
        <v>251</v>
      </c>
      <c r="G8" s="24" t="s">
        <v>19</v>
      </c>
      <c r="H8" s="24">
        <v>22.5</v>
      </c>
      <c r="I8" s="45">
        <f t="shared" si="0"/>
        <v>75</v>
      </c>
      <c r="J8" s="24" t="s">
        <v>161</v>
      </c>
      <c r="K8" s="28"/>
    </row>
    <row r="9" spans="1:11" ht="15.75" x14ac:dyDescent="0.25">
      <c r="A9" s="50">
        <v>4</v>
      </c>
      <c r="B9" s="84" t="s">
        <v>129</v>
      </c>
      <c r="C9" s="63" t="s">
        <v>159</v>
      </c>
      <c r="D9" s="64" t="s">
        <v>150</v>
      </c>
      <c r="E9" s="64" t="s">
        <v>160</v>
      </c>
      <c r="F9" s="24">
        <v>7</v>
      </c>
      <c r="G9" s="29" t="s">
        <v>23</v>
      </c>
      <c r="H9" s="29">
        <v>21</v>
      </c>
      <c r="I9" s="45">
        <f t="shared" si="0"/>
        <v>70</v>
      </c>
      <c r="J9" s="15" t="s">
        <v>161</v>
      </c>
      <c r="K9" s="28"/>
    </row>
    <row r="10" spans="1:11" s="13" customFormat="1" ht="15.75" customHeight="1" x14ac:dyDescent="0.25">
      <c r="A10" s="50">
        <v>5</v>
      </c>
      <c r="B10" s="84" t="s">
        <v>367</v>
      </c>
      <c r="C10" s="85" t="s">
        <v>368</v>
      </c>
      <c r="D10" s="85" t="s">
        <v>369</v>
      </c>
      <c r="E10" s="74" t="s">
        <v>90</v>
      </c>
      <c r="F10" s="72">
        <v>7</v>
      </c>
      <c r="G10" s="51" t="s">
        <v>19</v>
      </c>
      <c r="H10" s="51">
        <v>18</v>
      </c>
      <c r="I10" s="81">
        <f t="shared" si="0"/>
        <v>60</v>
      </c>
      <c r="J10" s="82" t="s">
        <v>161</v>
      </c>
      <c r="K10" s="28"/>
    </row>
    <row r="11" spans="1:11" ht="15.75" x14ac:dyDescent="0.25">
      <c r="A11" s="50">
        <v>6</v>
      </c>
      <c r="B11" s="86" t="s">
        <v>170</v>
      </c>
      <c r="C11" s="70" t="s">
        <v>181</v>
      </c>
      <c r="D11" s="65" t="s">
        <v>182</v>
      </c>
      <c r="E11" s="65" t="s">
        <v>30</v>
      </c>
      <c r="F11" s="37">
        <v>7</v>
      </c>
      <c r="G11" s="37" t="s">
        <v>19</v>
      </c>
      <c r="H11" s="37">
        <v>16</v>
      </c>
      <c r="I11" s="46">
        <f t="shared" si="0"/>
        <v>53.333333333333336</v>
      </c>
      <c r="J11" s="47" t="s">
        <v>397</v>
      </c>
      <c r="K11" s="28"/>
    </row>
    <row r="12" spans="1:11" ht="15.75" x14ac:dyDescent="0.25">
      <c r="A12" s="50">
        <v>7</v>
      </c>
      <c r="B12" s="86" t="s">
        <v>399</v>
      </c>
      <c r="C12" s="87" t="s">
        <v>334</v>
      </c>
      <c r="D12" s="87" t="s">
        <v>82</v>
      </c>
      <c r="E12" s="87" t="s">
        <v>143</v>
      </c>
      <c r="F12" s="20" t="s">
        <v>333</v>
      </c>
      <c r="G12" s="20" t="s">
        <v>19</v>
      </c>
      <c r="H12" s="20">
        <v>16</v>
      </c>
      <c r="I12" s="46">
        <f t="shared" si="0"/>
        <v>53.333333333333336</v>
      </c>
      <c r="J12" s="14" t="s">
        <v>397</v>
      </c>
      <c r="K12" s="28"/>
    </row>
    <row r="13" spans="1:11" ht="15.75" x14ac:dyDescent="0.25">
      <c r="A13" s="50">
        <v>8</v>
      </c>
      <c r="B13" s="86" t="s">
        <v>129</v>
      </c>
      <c r="C13" s="5" t="s">
        <v>162</v>
      </c>
      <c r="D13" s="66" t="s">
        <v>163</v>
      </c>
      <c r="E13" s="66" t="s">
        <v>164</v>
      </c>
      <c r="F13" s="14">
        <v>7</v>
      </c>
      <c r="G13" s="31" t="s">
        <v>23</v>
      </c>
      <c r="H13" s="31">
        <v>15</v>
      </c>
      <c r="I13" s="46">
        <f t="shared" si="0"/>
        <v>50</v>
      </c>
      <c r="J13" s="14" t="s">
        <v>397</v>
      </c>
      <c r="K13" s="28"/>
    </row>
    <row r="14" spans="1:11" ht="15.75" x14ac:dyDescent="0.25">
      <c r="A14" s="50">
        <v>9</v>
      </c>
      <c r="B14" s="86" t="s">
        <v>399</v>
      </c>
      <c r="C14" s="87" t="s">
        <v>335</v>
      </c>
      <c r="D14" s="87" t="s">
        <v>336</v>
      </c>
      <c r="E14" s="87" t="s">
        <v>66</v>
      </c>
      <c r="F14" s="20" t="s">
        <v>333</v>
      </c>
      <c r="G14" s="20" t="s">
        <v>19</v>
      </c>
      <c r="H14" s="20">
        <v>15</v>
      </c>
      <c r="I14" s="46">
        <f t="shared" si="0"/>
        <v>50</v>
      </c>
      <c r="J14" s="14" t="s">
        <v>397</v>
      </c>
      <c r="K14" s="28"/>
    </row>
    <row r="15" spans="1:11" ht="15.75" x14ac:dyDescent="0.25">
      <c r="A15" s="50">
        <v>10</v>
      </c>
      <c r="B15" s="86" t="s">
        <v>367</v>
      </c>
      <c r="C15" s="70" t="s">
        <v>370</v>
      </c>
      <c r="D15" s="70" t="s">
        <v>82</v>
      </c>
      <c r="E15" s="6" t="s">
        <v>143</v>
      </c>
      <c r="F15" s="16">
        <v>7</v>
      </c>
      <c r="G15" s="14" t="s">
        <v>19</v>
      </c>
      <c r="H15" s="14">
        <v>13</v>
      </c>
      <c r="I15" s="46">
        <f t="shared" si="0"/>
        <v>43.333333333333336</v>
      </c>
      <c r="J15" s="26" t="s">
        <v>397</v>
      </c>
      <c r="K15" s="28"/>
    </row>
    <row r="16" spans="1:11" ht="15.75" x14ac:dyDescent="0.25">
      <c r="A16" s="50">
        <v>11</v>
      </c>
      <c r="B16" s="86" t="s">
        <v>402</v>
      </c>
      <c r="C16" s="65" t="s">
        <v>81</v>
      </c>
      <c r="D16" s="65" t="s">
        <v>82</v>
      </c>
      <c r="E16" s="65" t="s">
        <v>75</v>
      </c>
      <c r="F16" s="14" t="s">
        <v>46</v>
      </c>
      <c r="G16" s="14" t="s">
        <v>19</v>
      </c>
      <c r="H16" s="14">
        <v>12</v>
      </c>
      <c r="I16" s="46">
        <f t="shared" si="0"/>
        <v>40</v>
      </c>
      <c r="J16" s="26" t="s">
        <v>397</v>
      </c>
    </row>
    <row r="17" spans="1:10" ht="15.75" x14ac:dyDescent="0.25">
      <c r="A17" s="50">
        <v>12</v>
      </c>
      <c r="B17" s="86" t="s">
        <v>403</v>
      </c>
      <c r="C17" s="65" t="s">
        <v>244</v>
      </c>
      <c r="D17" s="65" t="s">
        <v>245</v>
      </c>
      <c r="E17" s="65" t="s">
        <v>246</v>
      </c>
      <c r="F17" s="14" t="s">
        <v>247</v>
      </c>
      <c r="G17" s="14" t="s">
        <v>19</v>
      </c>
      <c r="H17" s="14">
        <v>11</v>
      </c>
      <c r="I17" s="46">
        <f t="shared" si="0"/>
        <v>36.666666666666664</v>
      </c>
      <c r="J17" s="14" t="s">
        <v>397</v>
      </c>
    </row>
    <row r="18" spans="1:10" ht="15.75" x14ac:dyDescent="0.25">
      <c r="A18" s="50">
        <v>13</v>
      </c>
      <c r="B18" s="86" t="s">
        <v>170</v>
      </c>
      <c r="C18" s="70" t="s">
        <v>185</v>
      </c>
      <c r="D18" s="65" t="s">
        <v>97</v>
      </c>
      <c r="E18" s="65" t="s">
        <v>146</v>
      </c>
      <c r="F18" s="37">
        <v>7</v>
      </c>
      <c r="G18" s="37" t="s">
        <v>19</v>
      </c>
      <c r="H18" s="37">
        <v>10</v>
      </c>
      <c r="I18" s="46">
        <f t="shared" si="0"/>
        <v>33.333333333333336</v>
      </c>
      <c r="J18" s="37" t="s">
        <v>397</v>
      </c>
    </row>
    <row r="19" spans="1:10" ht="15.75" x14ac:dyDescent="0.25">
      <c r="A19" s="50">
        <v>14</v>
      </c>
      <c r="B19" s="86" t="s">
        <v>403</v>
      </c>
      <c r="C19" s="65" t="s">
        <v>241</v>
      </c>
      <c r="D19" s="65" t="s">
        <v>242</v>
      </c>
      <c r="E19" s="65" t="s">
        <v>216</v>
      </c>
      <c r="F19" s="14" t="s">
        <v>243</v>
      </c>
      <c r="G19" s="14" t="s">
        <v>19</v>
      </c>
      <c r="H19" s="14">
        <v>10</v>
      </c>
      <c r="I19" s="46">
        <f t="shared" si="0"/>
        <v>33.333333333333336</v>
      </c>
      <c r="J19" s="26" t="s">
        <v>397</v>
      </c>
    </row>
    <row r="20" spans="1:10" ht="15.75" x14ac:dyDescent="0.25">
      <c r="A20" s="50">
        <v>15</v>
      </c>
      <c r="B20" s="86" t="s">
        <v>403</v>
      </c>
      <c r="C20" s="65" t="s">
        <v>258</v>
      </c>
      <c r="D20" s="65" t="s">
        <v>259</v>
      </c>
      <c r="E20" s="65" t="s">
        <v>210</v>
      </c>
      <c r="F20" s="14" t="s">
        <v>255</v>
      </c>
      <c r="G20" s="14" t="s">
        <v>19</v>
      </c>
      <c r="H20" s="14">
        <v>10</v>
      </c>
      <c r="I20" s="46">
        <f t="shared" si="0"/>
        <v>33.333333333333336</v>
      </c>
      <c r="J20" s="14" t="s">
        <v>397</v>
      </c>
    </row>
    <row r="21" spans="1:10" ht="15.75" x14ac:dyDescent="0.25">
      <c r="A21" s="50">
        <v>16</v>
      </c>
      <c r="B21" s="86" t="s">
        <v>170</v>
      </c>
      <c r="C21" s="70" t="s">
        <v>183</v>
      </c>
      <c r="D21" s="65" t="s">
        <v>184</v>
      </c>
      <c r="E21" s="65" t="s">
        <v>78</v>
      </c>
      <c r="F21" s="37">
        <v>7</v>
      </c>
      <c r="G21" s="37" t="s">
        <v>19</v>
      </c>
      <c r="H21" s="37">
        <v>9</v>
      </c>
      <c r="I21" s="46">
        <f t="shared" si="0"/>
        <v>30</v>
      </c>
      <c r="J21" s="37" t="s">
        <v>397</v>
      </c>
    </row>
    <row r="22" spans="1:10" ht="15.75" x14ac:dyDescent="0.25">
      <c r="A22" s="50">
        <v>17</v>
      </c>
      <c r="B22" s="86" t="s">
        <v>406</v>
      </c>
      <c r="C22" s="88" t="s">
        <v>279</v>
      </c>
      <c r="D22" s="88" t="s">
        <v>69</v>
      </c>
      <c r="E22" s="88" t="s">
        <v>280</v>
      </c>
      <c r="F22" s="48" t="s">
        <v>46</v>
      </c>
      <c r="G22" s="14" t="s">
        <v>23</v>
      </c>
      <c r="H22" s="14">
        <v>9</v>
      </c>
      <c r="I22" s="46">
        <f t="shared" si="0"/>
        <v>30</v>
      </c>
      <c r="J22" s="26" t="s">
        <v>397</v>
      </c>
    </row>
    <row r="23" spans="1:10" ht="15.75" x14ac:dyDescent="0.25">
      <c r="A23" s="50">
        <v>18</v>
      </c>
      <c r="B23" s="86" t="s">
        <v>399</v>
      </c>
      <c r="C23" s="87" t="s">
        <v>338</v>
      </c>
      <c r="D23" s="87" t="s">
        <v>339</v>
      </c>
      <c r="E23" s="87" t="s">
        <v>108</v>
      </c>
      <c r="F23" s="20" t="s">
        <v>333</v>
      </c>
      <c r="G23" s="20" t="s">
        <v>19</v>
      </c>
      <c r="H23" s="49">
        <v>9</v>
      </c>
      <c r="I23" s="46">
        <f t="shared" si="0"/>
        <v>30</v>
      </c>
      <c r="J23" s="23" t="s">
        <v>397</v>
      </c>
    </row>
    <row r="24" spans="1:10" ht="15.75" x14ac:dyDescent="0.25">
      <c r="A24" s="50">
        <v>19</v>
      </c>
      <c r="B24" s="86" t="s">
        <v>32</v>
      </c>
      <c r="C24" s="65" t="s">
        <v>43</v>
      </c>
      <c r="D24" s="65" t="s">
        <v>44</v>
      </c>
      <c r="E24" s="65" t="s">
        <v>45</v>
      </c>
      <c r="F24" s="14" t="s">
        <v>46</v>
      </c>
      <c r="G24" s="14" t="s">
        <v>23</v>
      </c>
      <c r="H24" s="14">
        <v>8</v>
      </c>
      <c r="I24" s="46">
        <f t="shared" si="0"/>
        <v>26.666666666666668</v>
      </c>
      <c r="J24" s="26" t="s">
        <v>397</v>
      </c>
    </row>
    <row r="25" spans="1:10" ht="15.75" x14ac:dyDescent="0.25">
      <c r="A25" s="50">
        <v>20</v>
      </c>
      <c r="B25" s="86" t="s">
        <v>402</v>
      </c>
      <c r="C25" s="65" t="s">
        <v>83</v>
      </c>
      <c r="D25" s="65" t="s">
        <v>84</v>
      </c>
      <c r="E25" s="65" t="s">
        <v>75</v>
      </c>
      <c r="F25" s="14" t="s">
        <v>85</v>
      </c>
      <c r="G25" s="14" t="s">
        <v>19</v>
      </c>
      <c r="H25" s="14">
        <v>8</v>
      </c>
      <c r="I25" s="46">
        <f t="shared" si="0"/>
        <v>26.666666666666668</v>
      </c>
      <c r="J25" s="14" t="s">
        <v>397</v>
      </c>
    </row>
    <row r="26" spans="1:10" ht="15.75" x14ac:dyDescent="0.25">
      <c r="A26" s="50">
        <v>21</v>
      </c>
      <c r="B26" s="86" t="s">
        <v>403</v>
      </c>
      <c r="C26" s="65" t="s">
        <v>254</v>
      </c>
      <c r="D26" s="65" t="s">
        <v>249</v>
      </c>
      <c r="E26" s="65" t="s">
        <v>226</v>
      </c>
      <c r="F26" s="14" t="s">
        <v>255</v>
      </c>
      <c r="G26" s="14" t="s">
        <v>23</v>
      </c>
      <c r="H26" s="14">
        <v>8</v>
      </c>
      <c r="I26" s="46">
        <f t="shared" si="0"/>
        <v>26.666666666666668</v>
      </c>
      <c r="J26" s="14" t="s">
        <v>397</v>
      </c>
    </row>
    <row r="27" spans="1:10" ht="15.75" x14ac:dyDescent="0.25">
      <c r="A27" s="50">
        <v>22</v>
      </c>
      <c r="B27" s="86" t="s">
        <v>399</v>
      </c>
      <c r="C27" s="87" t="s">
        <v>337</v>
      </c>
      <c r="D27" s="87" t="s">
        <v>82</v>
      </c>
      <c r="E27" s="87" t="s">
        <v>106</v>
      </c>
      <c r="F27" s="20" t="s">
        <v>333</v>
      </c>
      <c r="G27" s="20" t="s">
        <v>19</v>
      </c>
      <c r="H27" s="20">
        <v>8</v>
      </c>
      <c r="I27" s="46">
        <f t="shared" si="0"/>
        <v>26.666666666666668</v>
      </c>
      <c r="J27" s="14" t="s">
        <v>397</v>
      </c>
    </row>
    <row r="28" spans="1:10" ht="15.75" x14ac:dyDescent="0.25">
      <c r="A28" s="50">
        <v>23</v>
      </c>
      <c r="B28" s="86" t="s">
        <v>403</v>
      </c>
      <c r="C28" s="65" t="s">
        <v>260</v>
      </c>
      <c r="D28" s="65" t="s">
        <v>261</v>
      </c>
      <c r="E28" s="65" t="s">
        <v>226</v>
      </c>
      <c r="F28" s="14" t="s">
        <v>243</v>
      </c>
      <c r="G28" s="50" t="s">
        <v>23</v>
      </c>
      <c r="H28" s="14">
        <v>7.5</v>
      </c>
      <c r="I28" s="46">
        <f t="shared" si="0"/>
        <v>25</v>
      </c>
      <c r="J28" s="14" t="s">
        <v>397</v>
      </c>
    </row>
    <row r="29" spans="1:10" ht="15.75" x14ac:dyDescent="0.25">
      <c r="A29" s="50">
        <v>24</v>
      </c>
      <c r="B29" s="89" t="s">
        <v>407</v>
      </c>
      <c r="C29" s="90" t="s">
        <v>272</v>
      </c>
      <c r="D29" s="90" t="s">
        <v>273</v>
      </c>
      <c r="E29" s="90" t="s">
        <v>22</v>
      </c>
      <c r="F29" s="27" t="s">
        <v>46</v>
      </c>
      <c r="G29" s="27" t="s">
        <v>23</v>
      </c>
      <c r="H29" s="14">
        <v>6</v>
      </c>
      <c r="I29" s="46">
        <f t="shared" si="0"/>
        <v>20</v>
      </c>
      <c r="J29" s="26" t="s">
        <v>397</v>
      </c>
    </row>
    <row r="30" spans="1:10" ht="15.75" x14ac:dyDescent="0.25">
      <c r="A30" s="50">
        <v>25</v>
      </c>
      <c r="B30" s="86" t="s">
        <v>399</v>
      </c>
      <c r="C30" s="87" t="s">
        <v>340</v>
      </c>
      <c r="D30" s="87" t="s">
        <v>34</v>
      </c>
      <c r="E30" s="87" t="s">
        <v>110</v>
      </c>
      <c r="F30" s="20" t="s">
        <v>341</v>
      </c>
      <c r="G30" s="20" t="s">
        <v>19</v>
      </c>
      <c r="H30" s="20">
        <v>6</v>
      </c>
      <c r="I30" s="46">
        <f t="shared" si="0"/>
        <v>20</v>
      </c>
      <c r="J30" s="14" t="s">
        <v>397</v>
      </c>
    </row>
    <row r="31" spans="1:10" ht="15.75" x14ac:dyDescent="0.25">
      <c r="A31" s="50">
        <v>26</v>
      </c>
      <c r="B31" s="86" t="s">
        <v>399</v>
      </c>
      <c r="C31" s="87" t="s">
        <v>342</v>
      </c>
      <c r="D31" s="87" t="s">
        <v>343</v>
      </c>
      <c r="E31" s="87" t="s">
        <v>120</v>
      </c>
      <c r="F31" s="20" t="s">
        <v>344</v>
      </c>
      <c r="G31" s="20" t="s">
        <v>23</v>
      </c>
      <c r="H31" s="20">
        <v>6</v>
      </c>
      <c r="I31" s="46">
        <f t="shared" si="0"/>
        <v>20</v>
      </c>
      <c r="J31" s="14" t="s">
        <v>397</v>
      </c>
    </row>
    <row r="32" spans="1:10" ht="15.75" x14ac:dyDescent="0.25">
      <c r="A32" s="50">
        <v>27</v>
      </c>
      <c r="B32" s="86" t="s">
        <v>367</v>
      </c>
      <c r="C32" s="70" t="s">
        <v>371</v>
      </c>
      <c r="D32" s="70" t="s">
        <v>87</v>
      </c>
      <c r="E32" s="6" t="s">
        <v>372</v>
      </c>
      <c r="F32" s="16">
        <v>7</v>
      </c>
      <c r="G32" s="14" t="s">
        <v>19</v>
      </c>
      <c r="H32" s="14">
        <v>6</v>
      </c>
      <c r="I32" s="46">
        <f t="shared" si="0"/>
        <v>20</v>
      </c>
      <c r="J32" s="26" t="s">
        <v>397</v>
      </c>
    </row>
    <row r="33" spans="1:10" ht="15.75" x14ac:dyDescent="0.25">
      <c r="A33" s="50">
        <v>28</v>
      </c>
      <c r="B33" s="86" t="s">
        <v>367</v>
      </c>
      <c r="C33" s="70" t="s">
        <v>373</v>
      </c>
      <c r="D33" s="70" t="s">
        <v>374</v>
      </c>
      <c r="E33" s="6" t="s">
        <v>151</v>
      </c>
      <c r="F33" s="22">
        <v>7</v>
      </c>
      <c r="G33" s="14" t="s">
        <v>23</v>
      </c>
      <c r="H33" s="14">
        <v>6</v>
      </c>
      <c r="I33" s="46">
        <f t="shared" si="0"/>
        <v>20</v>
      </c>
      <c r="J33" s="26" t="s">
        <v>397</v>
      </c>
    </row>
    <row r="34" spans="1:10" ht="15.75" x14ac:dyDescent="0.25">
      <c r="A34" s="50">
        <v>29</v>
      </c>
      <c r="B34" s="86" t="s">
        <v>403</v>
      </c>
      <c r="C34" s="65" t="s">
        <v>248</v>
      </c>
      <c r="D34" s="65" t="s">
        <v>249</v>
      </c>
      <c r="E34" s="65" t="s">
        <v>226</v>
      </c>
      <c r="F34" s="14" t="s">
        <v>243</v>
      </c>
      <c r="G34" s="14" t="s">
        <v>23</v>
      </c>
      <c r="H34" s="14">
        <v>5.5</v>
      </c>
      <c r="I34" s="46">
        <f t="shared" si="0"/>
        <v>18.333333333333332</v>
      </c>
      <c r="J34" s="14" t="s">
        <v>397</v>
      </c>
    </row>
    <row r="35" spans="1:10" ht="15.75" x14ac:dyDescent="0.25">
      <c r="A35" s="50">
        <v>30</v>
      </c>
      <c r="B35" s="86" t="s">
        <v>403</v>
      </c>
      <c r="C35" s="65" t="s">
        <v>252</v>
      </c>
      <c r="D35" s="65" t="s">
        <v>225</v>
      </c>
      <c r="E35" s="65" t="s">
        <v>253</v>
      </c>
      <c r="F35" s="14" t="s">
        <v>243</v>
      </c>
      <c r="G35" s="14" t="s">
        <v>23</v>
      </c>
      <c r="H35" s="23">
        <v>5</v>
      </c>
      <c r="I35" s="46">
        <f t="shared" si="0"/>
        <v>16.666666666666668</v>
      </c>
      <c r="J35" s="23" t="s">
        <v>397</v>
      </c>
    </row>
    <row r="36" spans="1:10" ht="15.75" x14ac:dyDescent="0.25">
      <c r="A36" s="50">
        <v>31</v>
      </c>
      <c r="B36" s="86" t="s">
        <v>367</v>
      </c>
      <c r="C36" s="70" t="s">
        <v>375</v>
      </c>
      <c r="D36" s="70" t="s">
        <v>376</v>
      </c>
      <c r="E36" s="6" t="s">
        <v>377</v>
      </c>
      <c r="F36" s="16">
        <v>7</v>
      </c>
      <c r="G36" s="23" t="s">
        <v>19</v>
      </c>
      <c r="H36" s="23">
        <v>5</v>
      </c>
      <c r="I36" s="46">
        <f t="shared" si="0"/>
        <v>16.666666666666668</v>
      </c>
      <c r="J36" s="26" t="s">
        <v>397</v>
      </c>
    </row>
    <row r="37" spans="1:10" ht="15.75" x14ac:dyDescent="0.25">
      <c r="A37" s="50">
        <v>32</v>
      </c>
      <c r="B37" s="86" t="s">
        <v>367</v>
      </c>
      <c r="C37" s="70" t="s">
        <v>378</v>
      </c>
      <c r="D37" s="70" t="s">
        <v>77</v>
      </c>
      <c r="E37" s="6" t="s">
        <v>379</v>
      </c>
      <c r="F37" s="22">
        <v>7</v>
      </c>
      <c r="G37" s="14" t="s">
        <v>19</v>
      </c>
      <c r="H37" s="14">
        <v>5</v>
      </c>
      <c r="I37" s="46">
        <f t="shared" si="0"/>
        <v>16.666666666666668</v>
      </c>
      <c r="J37" s="26" t="s">
        <v>397</v>
      </c>
    </row>
    <row r="38" spans="1:10" ht="15.75" x14ac:dyDescent="0.25">
      <c r="A38" s="50">
        <v>33</v>
      </c>
      <c r="B38" s="86" t="s">
        <v>403</v>
      </c>
      <c r="C38" s="65" t="s">
        <v>256</v>
      </c>
      <c r="D38" s="65" t="s">
        <v>257</v>
      </c>
      <c r="E38" s="65" t="s">
        <v>216</v>
      </c>
      <c r="F38" s="14" t="s">
        <v>243</v>
      </c>
      <c r="G38" s="14" t="s">
        <v>19</v>
      </c>
      <c r="H38" s="14">
        <v>4</v>
      </c>
      <c r="I38" s="46">
        <f t="shared" si="0"/>
        <v>13.333333333333334</v>
      </c>
      <c r="J38" s="14" t="s">
        <v>397</v>
      </c>
    </row>
    <row r="39" spans="1:10" ht="15.75" x14ac:dyDescent="0.25">
      <c r="A39" s="50">
        <v>34</v>
      </c>
      <c r="B39" s="86" t="s">
        <v>399</v>
      </c>
      <c r="C39" s="87" t="s">
        <v>332</v>
      </c>
      <c r="D39" s="87" t="s">
        <v>303</v>
      </c>
      <c r="E39" s="87" t="s">
        <v>188</v>
      </c>
      <c r="F39" s="20" t="s">
        <v>333</v>
      </c>
      <c r="G39" s="20" t="s">
        <v>23</v>
      </c>
      <c r="H39" s="20">
        <v>3</v>
      </c>
      <c r="I39" s="46">
        <f t="shared" si="0"/>
        <v>10</v>
      </c>
      <c r="J39" s="26" t="s">
        <v>397</v>
      </c>
    </row>
    <row r="40" spans="1:10" ht="15.75" x14ac:dyDescent="0.25">
      <c r="A40" s="50">
        <v>35</v>
      </c>
      <c r="B40" s="86" t="s">
        <v>367</v>
      </c>
      <c r="C40" s="70" t="s">
        <v>380</v>
      </c>
      <c r="D40" s="70" t="s">
        <v>381</v>
      </c>
      <c r="E40" s="6" t="s">
        <v>382</v>
      </c>
      <c r="F40" s="16">
        <v>7</v>
      </c>
      <c r="G40" s="14" t="s">
        <v>23</v>
      </c>
      <c r="H40" s="14">
        <v>3</v>
      </c>
      <c r="I40" s="46">
        <f t="shared" si="0"/>
        <v>10</v>
      </c>
      <c r="J40" s="26" t="s">
        <v>397</v>
      </c>
    </row>
  </sheetData>
  <autoFilter ref="A5:J40">
    <sortState ref="A7:J199">
      <sortCondition descending="1" ref="I6:I199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A5" sqref="A5"/>
    </sheetView>
  </sheetViews>
  <sheetFormatPr defaultRowHeight="15" x14ac:dyDescent="0.25"/>
  <cols>
    <col min="1" max="1" width="4.140625" customWidth="1"/>
    <col min="2" max="2" width="35.42578125" customWidth="1"/>
    <col min="3" max="3" width="16" customWidth="1"/>
    <col min="4" max="4" width="12.28515625" customWidth="1"/>
    <col min="5" max="5" width="17.85546875" customWidth="1"/>
    <col min="6" max="6" width="9.7109375" customWidth="1"/>
    <col min="7" max="7" width="7" customWidth="1"/>
    <col min="8" max="8" width="10.5703125" customWidth="1"/>
    <col min="9" max="9" width="10.85546875" customWidth="1"/>
    <col min="10" max="10" width="17.85546875" customWidth="1"/>
  </cols>
  <sheetData>
    <row r="1" spans="1:10" ht="15.75" x14ac:dyDescent="0.25">
      <c r="A1" s="17"/>
      <c r="B1" s="18"/>
      <c r="C1" s="18"/>
      <c r="D1" s="18"/>
      <c r="E1" s="18"/>
      <c r="F1" s="18"/>
      <c r="G1" s="18"/>
      <c r="H1" s="53" t="s">
        <v>13</v>
      </c>
      <c r="I1" s="19" t="s">
        <v>401</v>
      </c>
      <c r="J1" s="3"/>
    </row>
    <row r="2" spans="1:10" ht="15.75" x14ac:dyDescent="0.25">
      <c r="A2" s="17"/>
      <c r="B2" s="18"/>
      <c r="C2" s="18"/>
      <c r="D2" s="18"/>
      <c r="E2" s="18"/>
      <c r="F2" s="18"/>
      <c r="G2" s="18"/>
      <c r="H2" s="53" t="s">
        <v>0</v>
      </c>
      <c r="I2" s="105">
        <v>45943</v>
      </c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7" t="s">
        <v>1</v>
      </c>
      <c r="B4" s="107"/>
      <c r="C4" s="107"/>
      <c r="D4" s="107"/>
      <c r="E4" s="107">
        <v>75</v>
      </c>
      <c r="F4" s="107"/>
      <c r="G4" s="17"/>
      <c r="H4" s="17"/>
      <c r="I4" s="17"/>
      <c r="J4" s="17"/>
    </row>
    <row r="5" spans="1:10" ht="43.5" customHeight="1" x14ac:dyDescent="0.25">
      <c r="A5" s="54" t="s">
        <v>2</v>
      </c>
      <c r="B5" s="54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6" t="s">
        <v>10</v>
      </c>
      <c r="J5" s="55" t="s">
        <v>11</v>
      </c>
    </row>
    <row r="6" spans="1:10" ht="15.75" x14ac:dyDescent="0.25">
      <c r="A6" s="50">
        <v>1</v>
      </c>
      <c r="B6" s="11" t="s">
        <v>367</v>
      </c>
      <c r="C6" s="91" t="s">
        <v>383</v>
      </c>
      <c r="D6" s="91" t="s">
        <v>92</v>
      </c>
      <c r="E6" s="71" t="s">
        <v>384</v>
      </c>
      <c r="F6" s="25">
        <v>8</v>
      </c>
      <c r="G6" s="24" t="s">
        <v>19</v>
      </c>
      <c r="H6" s="24">
        <v>68</v>
      </c>
      <c r="I6" s="45">
        <f t="shared" ref="I6:I23" si="0">H6*100/75</f>
        <v>90.666666666666671</v>
      </c>
      <c r="J6" s="15" t="s">
        <v>161</v>
      </c>
    </row>
    <row r="7" spans="1:10" ht="15.75" x14ac:dyDescent="0.25">
      <c r="A7" s="50">
        <v>2</v>
      </c>
      <c r="B7" s="11" t="s">
        <v>367</v>
      </c>
      <c r="C7" s="91" t="s">
        <v>385</v>
      </c>
      <c r="D7" s="91" t="s">
        <v>386</v>
      </c>
      <c r="E7" s="71" t="s">
        <v>22</v>
      </c>
      <c r="F7" s="25">
        <v>8</v>
      </c>
      <c r="G7" s="24" t="s">
        <v>23</v>
      </c>
      <c r="H7" s="24">
        <v>61</v>
      </c>
      <c r="I7" s="45">
        <f t="shared" si="0"/>
        <v>81.333333333333329</v>
      </c>
      <c r="J7" s="15" t="s">
        <v>161</v>
      </c>
    </row>
    <row r="8" spans="1:10" ht="15.75" x14ac:dyDescent="0.25">
      <c r="A8" s="50">
        <v>3</v>
      </c>
      <c r="B8" s="11" t="s">
        <v>367</v>
      </c>
      <c r="C8" s="91" t="s">
        <v>387</v>
      </c>
      <c r="D8" s="91" t="s">
        <v>16</v>
      </c>
      <c r="E8" s="71" t="s">
        <v>41</v>
      </c>
      <c r="F8" s="25">
        <v>8</v>
      </c>
      <c r="G8" s="24" t="s">
        <v>19</v>
      </c>
      <c r="H8" s="24">
        <v>59</v>
      </c>
      <c r="I8" s="45">
        <f t="shared" si="0"/>
        <v>78.666666666666671</v>
      </c>
      <c r="J8" s="15" t="s">
        <v>161</v>
      </c>
    </row>
    <row r="9" spans="1:10" ht="15.75" x14ac:dyDescent="0.25">
      <c r="A9" s="50">
        <v>4</v>
      </c>
      <c r="B9" s="11" t="s">
        <v>399</v>
      </c>
      <c r="C9" s="71" t="s">
        <v>352</v>
      </c>
      <c r="D9" s="11" t="s">
        <v>175</v>
      </c>
      <c r="E9" s="11" t="s">
        <v>289</v>
      </c>
      <c r="F9" s="25" t="s">
        <v>283</v>
      </c>
      <c r="G9" s="24" t="s">
        <v>19</v>
      </c>
      <c r="H9" s="24">
        <v>52</v>
      </c>
      <c r="I9" s="45">
        <f t="shared" si="0"/>
        <v>69.333333333333329</v>
      </c>
      <c r="J9" s="24" t="s">
        <v>161</v>
      </c>
    </row>
    <row r="10" spans="1:10" ht="15.75" x14ac:dyDescent="0.25">
      <c r="A10" s="50">
        <v>5</v>
      </c>
      <c r="B10" s="11" t="s">
        <v>32</v>
      </c>
      <c r="C10" s="71" t="s">
        <v>60</v>
      </c>
      <c r="D10" s="71" t="s">
        <v>61</v>
      </c>
      <c r="E10" s="71" t="s">
        <v>62</v>
      </c>
      <c r="F10" s="25" t="s">
        <v>63</v>
      </c>
      <c r="G10" s="51" t="s">
        <v>19</v>
      </c>
      <c r="H10" s="24">
        <v>49</v>
      </c>
      <c r="I10" s="45">
        <f t="shared" si="0"/>
        <v>65.333333333333329</v>
      </c>
      <c r="J10" s="15" t="s">
        <v>161</v>
      </c>
    </row>
    <row r="11" spans="1:10" ht="15.75" x14ac:dyDescent="0.25">
      <c r="A11" s="50">
        <v>6</v>
      </c>
      <c r="B11" s="92" t="s">
        <v>293</v>
      </c>
      <c r="C11" s="93" t="s">
        <v>348</v>
      </c>
      <c r="D11" s="93" t="s">
        <v>175</v>
      </c>
      <c r="E11" s="93" t="s">
        <v>58</v>
      </c>
      <c r="F11" s="21" t="s">
        <v>283</v>
      </c>
      <c r="G11" s="20" t="s">
        <v>19</v>
      </c>
      <c r="H11" s="20">
        <v>40</v>
      </c>
      <c r="I11" s="46">
        <f t="shared" si="0"/>
        <v>53.333333333333336</v>
      </c>
      <c r="J11" s="14" t="s">
        <v>397</v>
      </c>
    </row>
    <row r="12" spans="1:10" ht="15.75" x14ac:dyDescent="0.25">
      <c r="A12" s="50">
        <v>7</v>
      </c>
      <c r="B12" s="92" t="s">
        <v>293</v>
      </c>
      <c r="C12" s="93" t="s">
        <v>353</v>
      </c>
      <c r="D12" s="92" t="s">
        <v>87</v>
      </c>
      <c r="E12" s="92" t="s">
        <v>289</v>
      </c>
      <c r="F12" s="21" t="s">
        <v>283</v>
      </c>
      <c r="G12" s="20" t="s">
        <v>19</v>
      </c>
      <c r="H12" s="34">
        <v>31</v>
      </c>
      <c r="I12" s="46">
        <f t="shared" si="0"/>
        <v>41.333333333333336</v>
      </c>
      <c r="J12" s="14" t="s">
        <v>397</v>
      </c>
    </row>
    <row r="13" spans="1:10" ht="15.75" x14ac:dyDescent="0.25">
      <c r="A13" s="50">
        <v>8</v>
      </c>
      <c r="B13" s="9" t="s">
        <v>278</v>
      </c>
      <c r="C13" s="10" t="s">
        <v>281</v>
      </c>
      <c r="D13" s="10" t="s">
        <v>282</v>
      </c>
      <c r="E13" s="10" t="s">
        <v>90</v>
      </c>
      <c r="F13" s="48" t="s">
        <v>283</v>
      </c>
      <c r="G13" s="50" t="s">
        <v>19</v>
      </c>
      <c r="H13" s="14">
        <v>29</v>
      </c>
      <c r="I13" s="46">
        <f t="shared" si="0"/>
        <v>38.666666666666664</v>
      </c>
      <c r="J13" s="26" t="s">
        <v>397</v>
      </c>
    </row>
    <row r="14" spans="1:10" ht="15.75" x14ac:dyDescent="0.25">
      <c r="A14" s="50">
        <v>9</v>
      </c>
      <c r="B14" s="9" t="s">
        <v>72</v>
      </c>
      <c r="C14" s="8" t="s">
        <v>86</v>
      </c>
      <c r="D14" s="9" t="s">
        <v>87</v>
      </c>
      <c r="E14" s="9" t="s">
        <v>75</v>
      </c>
      <c r="F14" s="16" t="s">
        <v>63</v>
      </c>
      <c r="G14" s="14" t="s">
        <v>19</v>
      </c>
      <c r="H14" s="14">
        <v>28</v>
      </c>
      <c r="I14" s="46">
        <f t="shared" si="0"/>
        <v>37.333333333333336</v>
      </c>
      <c r="J14" s="26" t="s">
        <v>397</v>
      </c>
    </row>
    <row r="15" spans="1:10" ht="15.75" x14ac:dyDescent="0.25">
      <c r="A15" s="50">
        <v>10</v>
      </c>
      <c r="B15" s="92" t="s">
        <v>293</v>
      </c>
      <c r="C15" s="93" t="s">
        <v>345</v>
      </c>
      <c r="D15" s="93" t="s">
        <v>346</v>
      </c>
      <c r="E15" s="93" t="s">
        <v>106</v>
      </c>
      <c r="F15" s="21" t="s">
        <v>283</v>
      </c>
      <c r="G15" s="52" t="s">
        <v>19</v>
      </c>
      <c r="H15" s="20">
        <v>27</v>
      </c>
      <c r="I15" s="46">
        <f t="shared" si="0"/>
        <v>36</v>
      </c>
      <c r="J15" s="26" t="s">
        <v>397</v>
      </c>
    </row>
    <row r="16" spans="1:10" ht="15.75" x14ac:dyDescent="0.25">
      <c r="A16" s="50">
        <v>11</v>
      </c>
      <c r="B16" s="92" t="s">
        <v>293</v>
      </c>
      <c r="C16" s="93" t="s">
        <v>347</v>
      </c>
      <c r="D16" s="93" t="s">
        <v>92</v>
      </c>
      <c r="E16" s="93" t="s">
        <v>90</v>
      </c>
      <c r="F16" s="21" t="s">
        <v>283</v>
      </c>
      <c r="G16" s="20" t="s">
        <v>19</v>
      </c>
      <c r="H16" s="20">
        <v>25</v>
      </c>
      <c r="I16" s="46">
        <f t="shared" si="0"/>
        <v>33.333333333333336</v>
      </c>
      <c r="J16" s="26" t="s">
        <v>397</v>
      </c>
    </row>
    <row r="17" spans="1:10" ht="15.75" x14ac:dyDescent="0.25">
      <c r="A17" s="50">
        <v>12</v>
      </c>
      <c r="B17" s="9" t="s">
        <v>72</v>
      </c>
      <c r="C17" s="8" t="s">
        <v>88</v>
      </c>
      <c r="D17" s="8" t="s">
        <v>89</v>
      </c>
      <c r="E17" s="8" t="s">
        <v>90</v>
      </c>
      <c r="F17" s="16" t="s">
        <v>63</v>
      </c>
      <c r="G17" s="14" t="s">
        <v>19</v>
      </c>
      <c r="H17" s="14">
        <v>21</v>
      </c>
      <c r="I17" s="46">
        <f t="shared" si="0"/>
        <v>28</v>
      </c>
      <c r="J17" s="26" t="s">
        <v>397</v>
      </c>
    </row>
    <row r="18" spans="1:10" ht="15.75" x14ac:dyDescent="0.25">
      <c r="A18" s="50">
        <v>13</v>
      </c>
      <c r="B18" s="92" t="s">
        <v>293</v>
      </c>
      <c r="C18" s="93" t="s">
        <v>354</v>
      </c>
      <c r="D18" s="92" t="s">
        <v>77</v>
      </c>
      <c r="E18" s="92" t="s">
        <v>200</v>
      </c>
      <c r="F18" s="21" t="s">
        <v>283</v>
      </c>
      <c r="G18" s="20" t="s">
        <v>19</v>
      </c>
      <c r="H18" s="20">
        <v>21</v>
      </c>
      <c r="I18" s="46">
        <f t="shared" si="0"/>
        <v>28</v>
      </c>
      <c r="J18" s="14" t="s">
        <v>397</v>
      </c>
    </row>
    <row r="19" spans="1:10" ht="15.75" x14ac:dyDescent="0.25">
      <c r="A19" s="50">
        <v>14</v>
      </c>
      <c r="B19" s="92" t="s">
        <v>293</v>
      </c>
      <c r="C19" s="93" t="s">
        <v>351</v>
      </c>
      <c r="D19" s="92" t="s">
        <v>103</v>
      </c>
      <c r="E19" s="92" t="s">
        <v>299</v>
      </c>
      <c r="F19" s="21" t="s">
        <v>283</v>
      </c>
      <c r="G19" s="20" t="s">
        <v>19</v>
      </c>
      <c r="H19" s="20">
        <v>18</v>
      </c>
      <c r="I19" s="46">
        <f t="shared" si="0"/>
        <v>24</v>
      </c>
      <c r="J19" s="14" t="s">
        <v>397</v>
      </c>
    </row>
    <row r="20" spans="1:10" ht="15.75" x14ac:dyDescent="0.25">
      <c r="A20" s="50">
        <v>15</v>
      </c>
      <c r="B20" s="9" t="s">
        <v>170</v>
      </c>
      <c r="C20" s="94" t="s">
        <v>186</v>
      </c>
      <c r="D20" s="9" t="s">
        <v>187</v>
      </c>
      <c r="E20" s="9" t="s">
        <v>188</v>
      </c>
      <c r="F20" s="37">
        <v>8</v>
      </c>
      <c r="G20" s="37" t="s">
        <v>23</v>
      </c>
      <c r="H20" s="35">
        <v>13</v>
      </c>
      <c r="I20" s="46">
        <f t="shared" si="0"/>
        <v>17.333333333333332</v>
      </c>
      <c r="J20" s="47" t="s">
        <v>397</v>
      </c>
    </row>
    <row r="21" spans="1:10" ht="15.75" x14ac:dyDescent="0.25">
      <c r="A21" s="50">
        <v>16</v>
      </c>
      <c r="B21" s="9" t="s">
        <v>170</v>
      </c>
      <c r="C21" s="94" t="s">
        <v>189</v>
      </c>
      <c r="D21" s="9" t="s">
        <v>80</v>
      </c>
      <c r="E21" s="9" t="s">
        <v>90</v>
      </c>
      <c r="F21" s="37">
        <v>8</v>
      </c>
      <c r="G21" s="37" t="s">
        <v>19</v>
      </c>
      <c r="H21" s="35">
        <v>9</v>
      </c>
      <c r="I21" s="46">
        <f t="shared" si="0"/>
        <v>12</v>
      </c>
      <c r="J21" s="47" t="s">
        <v>397</v>
      </c>
    </row>
    <row r="22" spans="1:10" ht="15.75" x14ac:dyDescent="0.25">
      <c r="A22" s="50">
        <v>17</v>
      </c>
      <c r="B22" s="92" t="s">
        <v>293</v>
      </c>
      <c r="C22" s="93" t="s">
        <v>349</v>
      </c>
      <c r="D22" s="92" t="s">
        <v>82</v>
      </c>
      <c r="E22" s="92" t="s">
        <v>350</v>
      </c>
      <c r="F22" s="21" t="s">
        <v>283</v>
      </c>
      <c r="G22" s="20" t="s">
        <v>19</v>
      </c>
      <c r="H22" s="20">
        <v>8</v>
      </c>
      <c r="I22" s="46">
        <f t="shared" si="0"/>
        <v>10.666666666666666</v>
      </c>
      <c r="J22" s="14" t="s">
        <v>397</v>
      </c>
    </row>
    <row r="23" spans="1:10" ht="15.75" x14ac:dyDescent="0.25">
      <c r="A23" s="50">
        <v>18</v>
      </c>
      <c r="B23" s="9" t="s">
        <v>129</v>
      </c>
      <c r="C23" s="7" t="s">
        <v>167</v>
      </c>
      <c r="D23" s="95" t="s">
        <v>103</v>
      </c>
      <c r="E23" s="95" t="s">
        <v>66</v>
      </c>
      <c r="F23" s="14">
        <v>8</v>
      </c>
      <c r="G23" s="31" t="s">
        <v>19</v>
      </c>
      <c r="H23" s="14">
        <v>7</v>
      </c>
      <c r="I23" s="46">
        <f t="shared" si="0"/>
        <v>9.3333333333333339</v>
      </c>
      <c r="J23" s="26" t="s">
        <v>397</v>
      </c>
    </row>
  </sheetData>
  <autoFilter ref="A5:J23">
    <sortState ref="A7:K173">
      <sortCondition descending="1" ref="I6:I173"/>
    </sortState>
  </autoFilter>
  <mergeCells count="4">
    <mergeCell ref="A4:D4"/>
    <mergeCell ref="E4:F4"/>
    <mergeCell ref="I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5" sqref="A5"/>
    </sheetView>
  </sheetViews>
  <sheetFormatPr defaultRowHeight="15" x14ac:dyDescent="0.25"/>
  <cols>
    <col min="1" max="1" width="4.42578125" customWidth="1"/>
    <col min="2" max="2" width="35.7109375" customWidth="1"/>
    <col min="3" max="3" width="13.5703125" customWidth="1"/>
    <col min="4" max="4" width="11.85546875" customWidth="1"/>
    <col min="5" max="5" width="17.7109375" customWidth="1"/>
    <col min="6" max="6" width="10.42578125" customWidth="1"/>
    <col min="8" max="8" width="11.28515625" customWidth="1"/>
    <col min="9" max="9" width="12.2851562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2"/>
      <c r="H1" s="53" t="s">
        <v>13</v>
      </c>
      <c r="I1" s="19" t="s">
        <v>401</v>
      </c>
      <c r="J1" s="3"/>
    </row>
    <row r="2" spans="1:10" ht="15.75" x14ac:dyDescent="0.25">
      <c r="A2" s="1"/>
      <c r="B2" s="2"/>
      <c r="C2" s="2"/>
      <c r="D2" s="2"/>
      <c r="E2" s="2"/>
      <c r="F2" s="2"/>
      <c r="G2" s="2"/>
      <c r="H2" s="53" t="s">
        <v>0</v>
      </c>
      <c r="I2" s="105">
        <v>45943</v>
      </c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7" t="s">
        <v>1</v>
      </c>
      <c r="B4" s="107"/>
      <c r="C4" s="107"/>
      <c r="D4" s="107"/>
      <c r="E4" s="107">
        <v>56</v>
      </c>
      <c r="F4" s="107"/>
      <c r="G4" s="1"/>
      <c r="H4" s="1"/>
      <c r="I4" s="1"/>
      <c r="J4" s="1"/>
    </row>
    <row r="5" spans="1:10" ht="51.75" customHeight="1" x14ac:dyDescent="0.25">
      <c r="A5" s="54" t="s">
        <v>2</v>
      </c>
      <c r="B5" s="54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6" t="s">
        <v>10</v>
      </c>
      <c r="J5" s="55" t="s">
        <v>11</v>
      </c>
    </row>
    <row r="6" spans="1:10" ht="15.75" x14ac:dyDescent="0.25">
      <c r="A6" s="50">
        <v>1</v>
      </c>
      <c r="B6" s="11" t="s">
        <v>399</v>
      </c>
      <c r="C6" s="71" t="s">
        <v>355</v>
      </c>
      <c r="D6" s="71" t="s">
        <v>82</v>
      </c>
      <c r="E6" s="71" t="s">
        <v>30</v>
      </c>
      <c r="F6" s="72" t="s">
        <v>356</v>
      </c>
      <c r="G6" s="51" t="s">
        <v>19</v>
      </c>
      <c r="H6" s="51">
        <v>40</v>
      </c>
      <c r="I6" s="81">
        <f t="shared" ref="I6:I22" si="0">H6*100/56</f>
        <v>71.428571428571431</v>
      </c>
      <c r="J6" s="51" t="s">
        <v>161</v>
      </c>
    </row>
    <row r="7" spans="1:10" ht="15.75" x14ac:dyDescent="0.25">
      <c r="A7" s="50">
        <v>2</v>
      </c>
      <c r="B7" s="11" t="s">
        <v>399</v>
      </c>
      <c r="C7" s="71" t="s">
        <v>357</v>
      </c>
      <c r="D7" s="71" t="s">
        <v>358</v>
      </c>
      <c r="E7" s="71" t="s">
        <v>98</v>
      </c>
      <c r="F7" s="72" t="s">
        <v>356</v>
      </c>
      <c r="G7" s="51" t="s">
        <v>19</v>
      </c>
      <c r="H7" s="58">
        <v>35</v>
      </c>
      <c r="I7" s="81">
        <f t="shared" si="0"/>
        <v>62.5</v>
      </c>
      <c r="J7" s="51" t="s">
        <v>161</v>
      </c>
    </row>
    <row r="8" spans="1:10" ht="15.75" x14ac:dyDescent="0.25">
      <c r="A8" s="50">
        <v>3</v>
      </c>
      <c r="B8" s="11" t="s">
        <v>404</v>
      </c>
      <c r="C8" s="71" t="s">
        <v>64</v>
      </c>
      <c r="D8" s="71" t="s">
        <v>65</v>
      </c>
      <c r="E8" s="71" t="s">
        <v>66</v>
      </c>
      <c r="F8" s="72" t="s">
        <v>67</v>
      </c>
      <c r="G8" s="51" t="s">
        <v>19</v>
      </c>
      <c r="H8" s="51">
        <v>32</v>
      </c>
      <c r="I8" s="81">
        <f t="shared" si="0"/>
        <v>57.142857142857146</v>
      </c>
      <c r="J8" s="51" t="s">
        <v>396</v>
      </c>
    </row>
    <row r="9" spans="1:10" ht="15.75" x14ac:dyDescent="0.25">
      <c r="A9" s="50">
        <v>4</v>
      </c>
      <c r="B9" s="9" t="s">
        <v>129</v>
      </c>
      <c r="C9" s="7" t="s">
        <v>168</v>
      </c>
      <c r="D9" s="95" t="s">
        <v>169</v>
      </c>
      <c r="E9" s="95" t="s">
        <v>66</v>
      </c>
      <c r="F9" s="50">
        <v>9</v>
      </c>
      <c r="G9" s="57" t="s">
        <v>19</v>
      </c>
      <c r="H9" s="57">
        <v>29</v>
      </c>
      <c r="I9" s="96">
        <f t="shared" si="0"/>
        <v>51.785714285714285</v>
      </c>
      <c r="J9" s="57" t="s">
        <v>397</v>
      </c>
    </row>
    <row r="10" spans="1:10" ht="15.75" x14ac:dyDescent="0.25">
      <c r="A10" s="50">
        <v>5</v>
      </c>
      <c r="B10" s="9" t="s">
        <v>367</v>
      </c>
      <c r="C10" s="94" t="s">
        <v>388</v>
      </c>
      <c r="D10" s="94" t="s">
        <v>389</v>
      </c>
      <c r="E10" s="8" t="s">
        <v>200</v>
      </c>
      <c r="F10" s="59">
        <v>9</v>
      </c>
      <c r="G10" s="50" t="s">
        <v>19</v>
      </c>
      <c r="H10" s="50">
        <v>21</v>
      </c>
      <c r="I10" s="96">
        <f t="shared" si="0"/>
        <v>37.5</v>
      </c>
      <c r="J10" s="97" t="s">
        <v>397</v>
      </c>
    </row>
    <row r="11" spans="1:10" ht="15.75" x14ac:dyDescent="0.25">
      <c r="A11" s="50">
        <v>6</v>
      </c>
      <c r="B11" s="9" t="s">
        <v>170</v>
      </c>
      <c r="C11" s="94" t="s">
        <v>193</v>
      </c>
      <c r="D11" s="9" t="s">
        <v>194</v>
      </c>
      <c r="E11" s="9" t="s">
        <v>106</v>
      </c>
      <c r="F11" s="50">
        <v>9</v>
      </c>
      <c r="G11" s="50" t="s">
        <v>19</v>
      </c>
      <c r="H11" s="61">
        <v>18</v>
      </c>
      <c r="I11" s="96">
        <f t="shared" si="0"/>
        <v>32.142857142857146</v>
      </c>
      <c r="J11" s="50" t="s">
        <v>397</v>
      </c>
    </row>
    <row r="12" spans="1:10" ht="15.75" x14ac:dyDescent="0.25">
      <c r="A12" s="50">
        <v>7</v>
      </c>
      <c r="B12" s="9" t="s">
        <v>403</v>
      </c>
      <c r="C12" s="8" t="s">
        <v>265</v>
      </c>
      <c r="D12" s="8" t="s">
        <v>266</v>
      </c>
      <c r="E12" s="8" t="s">
        <v>267</v>
      </c>
      <c r="F12" s="59" t="s">
        <v>264</v>
      </c>
      <c r="G12" s="50" t="s">
        <v>19</v>
      </c>
      <c r="H12" s="57">
        <v>18</v>
      </c>
      <c r="I12" s="96">
        <f t="shared" si="0"/>
        <v>32.142857142857146</v>
      </c>
      <c r="J12" s="50" t="s">
        <v>397</v>
      </c>
    </row>
    <row r="13" spans="1:10" ht="15.75" x14ac:dyDescent="0.25">
      <c r="A13" s="50">
        <v>8</v>
      </c>
      <c r="B13" s="99" t="s">
        <v>407</v>
      </c>
      <c r="C13" s="99" t="s">
        <v>276</v>
      </c>
      <c r="D13" s="99" t="s">
        <v>153</v>
      </c>
      <c r="E13" s="99" t="s">
        <v>90</v>
      </c>
      <c r="F13" s="83" t="s">
        <v>277</v>
      </c>
      <c r="G13" s="83" t="s">
        <v>19</v>
      </c>
      <c r="H13" s="83">
        <v>18</v>
      </c>
      <c r="I13" s="96">
        <f t="shared" si="0"/>
        <v>32.142857142857146</v>
      </c>
      <c r="J13" s="98" t="s">
        <v>397</v>
      </c>
    </row>
    <row r="14" spans="1:10" ht="15.75" x14ac:dyDescent="0.25">
      <c r="A14" s="50">
        <v>9</v>
      </c>
      <c r="B14" s="9" t="s">
        <v>399</v>
      </c>
      <c r="C14" s="93" t="s">
        <v>359</v>
      </c>
      <c r="D14" s="93" t="s">
        <v>34</v>
      </c>
      <c r="E14" s="93" t="s">
        <v>75</v>
      </c>
      <c r="F14" s="60" t="s">
        <v>360</v>
      </c>
      <c r="G14" s="52" t="s">
        <v>19</v>
      </c>
      <c r="H14" s="52">
        <v>18</v>
      </c>
      <c r="I14" s="96">
        <f t="shared" si="0"/>
        <v>32.142857142857146</v>
      </c>
      <c r="J14" s="50" t="s">
        <v>397</v>
      </c>
    </row>
    <row r="15" spans="1:10" ht="15.75" x14ac:dyDescent="0.25">
      <c r="A15" s="50">
        <v>10</v>
      </c>
      <c r="B15" s="9" t="s">
        <v>170</v>
      </c>
      <c r="C15" s="9" t="s">
        <v>198</v>
      </c>
      <c r="D15" s="9" t="s">
        <v>199</v>
      </c>
      <c r="E15" s="9" t="s">
        <v>200</v>
      </c>
      <c r="F15" s="50">
        <v>9</v>
      </c>
      <c r="G15" s="50" t="s">
        <v>19</v>
      </c>
      <c r="H15" s="50">
        <v>17</v>
      </c>
      <c r="I15" s="96">
        <f t="shared" si="0"/>
        <v>30.357142857142858</v>
      </c>
      <c r="J15" s="50" t="s">
        <v>397</v>
      </c>
    </row>
    <row r="16" spans="1:10" ht="15.75" x14ac:dyDescent="0.25">
      <c r="A16" s="50">
        <v>11</v>
      </c>
      <c r="B16" s="9" t="s">
        <v>403</v>
      </c>
      <c r="C16" s="8" t="s">
        <v>262</v>
      </c>
      <c r="D16" s="8" t="s">
        <v>263</v>
      </c>
      <c r="E16" s="8" t="s">
        <v>236</v>
      </c>
      <c r="F16" s="59" t="s">
        <v>264</v>
      </c>
      <c r="G16" s="50" t="s">
        <v>19</v>
      </c>
      <c r="H16" s="50">
        <v>10</v>
      </c>
      <c r="I16" s="96">
        <f t="shared" si="0"/>
        <v>17.857142857142858</v>
      </c>
      <c r="J16" s="50" t="s">
        <v>397</v>
      </c>
    </row>
    <row r="17" spans="1:10" ht="15.75" x14ac:dyDescent="0.25">
      <c r="A17" s="50">
        <v>12</v>
      </c>
      <c r="B17" s="9" t="s">
        <v>170</v>
      </c>
      <c r="C17" s="94" t="s">
        <v>190</v>
      </c>
      <c r="D17" s="9" t="s">
        <v>191</v>
      </c>
      <c r="E17" s="9" t="s">
        <v>192</v>
      </c>
      <c r="F17" s="50">
        <v>9</v>
      </c>
      <c r="G17" s="50" t="s">
        <v>23</v>
      </c>
      <c r="H17" s="61">
        <v>8</v>
      </c>
      <c r="I17" s="96">
        <f t="shared" si="0"/>
        <v>14.285714285714286</v>
      </c>
      <c r="J17" s="50" t="s">
        <v>397</v>
      </c>
    </row>
    <row r="18" spans="1:10" ht="15.75" x14ac:dyDescent="0.25">
      <c r="A18" s="50">
        <v>13</v>
      </c>
      <c r="B18" s="9" t="s">
        <v>406</v>
      </c>
      <c r="C18" s="10" t="s">
        <v>284</v>
      </c>
      <c r="D18" s="10" t="s">
        <v>285</v>
      </c>
      <c r="E18" s="10" t="s">
        <v>286</v>
      </c>
      <c r="F18" s="48" t="s">
        <v>287</v>
      </c>
      <c r="G18" s="50" t="s">
        <v>19</v>
      </c>
      <c r="H18" s="50">
        <v>7</v>
      </c>
      <c r="I18" s="96">
        <f t="shared" si="0"/>
        <v>12.5</v>
      </c>
      <c r="J18" s="50" t="s">
        <v>397</v>
      </c>
    </row>
    <row r="19" spans="1:10" ht="15.75" x14ac:dyDescent="0.25">
      <c r="A19" s="50">
        <v>14</v>
      </c>
      <c r="B19" s="9" t="s">
        <v>406</v>
      </c>
      <c r="C19" s="8" t="s">
        <v>288</v>
      </c>
      <c r="D19" s="8" t="s">
        <v>57</v>
      </c>
      <c r="E19" s="8" t="s">
        <v>289</v>
      </c>
      <c r="F19" s="59" t="s">
        <v>287</v>
      </c>
      <c r="G19" s="50" t="s">
        <v>19</v>
      </c>
      <c r="H19" s="57">
        <v>7</v>
      </c>
      <c r="I19" s="96">
        <f t="shared" si="0"/>
        <v>12.5</v>
      </c>
      <c r="J19" s="50" t="s">
        <v>397</v>
      </c>
    </row>
    <row r="20" spans="1:10" ht="15.75" x14ac:dyDescent="0.25">
      <c r="A20" s="50">
        <v>15</v>
      </c>
      <c r="B20" s="9" t="s">
        <v>404</v>
      </c>
      <c r="C20" s="8" t="s">
        <v>68</v>
      </c>
      <c r="D20" s="8" t="s">
        <v>69</v>
      </c>
      <c r="E20" s="8" t="s">
        <v>70</v>
      </c>
      <c r="F20" s="59" t="s">
        <v>71</v>
      </c>
      <c r="G20" s="50" t="s">
        <v>23</v>
      </c>
      <c r="H20" s="57">
        <v>4</v>
      </c>
      <c r="I20" s="96">
        <f t="shared" si="0"/>
        <v>7.1428571428571432</v>
      </c>
      <c r="J20" s="50" t="s">
        <v>397</v>
      </c>
    </row>
    <row r="21" spans="1:10" ht="15.75" x14ac:dyDescent="0.25">
      <c r="A21" s="50">
        <v>16</v>
      </c>
      <c r="B21" s="9" t="s">
        <v>406</v>
      </c>
      <c r="C21" s="10" t="s">
        <v>290</v>
      </c>
      <c r="D21" s="10" t="s">
        <v>291</v>
      </c>
      <c r="E21" s="10" t="s">
        <v>292</v>
      </c>
      <c r="F21" s="48" t="s">
        <v>71</v>
      </c>
      <c r="G21" s="50" t="s">
        <v>19</v>
      </c>
      <c r="H21" s="50">
        <v>4</v>
      </c>
      <c r="I21" s="96">
        <f t="shared" si="0"/>
        <v>7.1428571428571432</v>
      </c>
      <c r="J21" s="50" t="s">
        <v>397</v>
      </c>
    </row>
    <row r="22" spans="1:10" ht="15.75" x14ac:dyDescent="0.25">
      <c r="A22" s="50">
        <v>17</v>
      </c>
      <c r="B22" s="9" t="s">
        <v>170</v>
      </c>
      <c r="C22" s="94" t="s">
        <v>195</v>
      </c>
      <c r="D22" s="9" t="s">
        <v>196</v>
      </c>
      <c r="E22" s="9" t="s">
        <v>197</v>
      </c>
      <c r="F22" s="50">
        <v>9</v>
      </c>
      <c r="G22" s="50" t="s">
        <v>19</v>
      </c>
      <c r="H22" s="61">
        <v>2</v>
      </c>
      <c r="I22" s="96">
        <f t="shared" si="0"/>
        <v>3.5714285714285716</v>
      </c>
      <c r="J22" s="50" t="s">
        <v>397</v>
      </c>
    </row>
  </sheetData>
  <autoFilter ref="A5:J22">
    <sortState ref="A7:K157">
      <sortCondition descending="1" ref="I6:I157"/>
    </sortState>
  </autoFilter>
  <mergeCells count="4">
    <mergeCell ref="I2:J2"/>
    <mergeCell ref="A4:D4"/>
    <mergeCell ref="E4:F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32.85546875" customWidth="1"/>
    <col min="3" max="3" width="15.42578125" customWidth="1"/>
    <col min="4" max="4" width="14.5703125" customWidth="1"/>
    <col min="5" max="5" width="18.140625" customWidth="1"/>
    <col min="6" max="6" width="10.28515625" customWidth="1"/>
    <col min="8" max="8" width="10" customWidth="1"/>
    <col min="9" max="9" width="10.5703125" customWidth="1"/>
    <col min="10" max="10" width="14.85546875" customWidth="1"/>
  </cols>
  <sheetData>
    <row r="1" spans="1:10" ht="15.75" x14ac:dyDescent="0.25">
      <c r="A1" s="1"/>
      <c r="B1" s="2"/>
      <c r="C1" s="2"/>
      <c r="D1" s="2"/>
      <c r="E1" s="2"/>
      <c r="F1" s="2"/>
      <c r="G1" s="2"/>
      <c r="H1" s="53" t="s">
        <v>13</v>
      </c>
      <c r="I1" s="19" t="s">
        <v>401</v>
      </c>
      <c r="J1" s="3"/>
    </row>
    <row r="2" spans="1:10" ht="15.75" x14ac:dyDescent="0.25">
      <c r="A2" s="1"/>
      <c r="B2" s="2"/>
      <c r="C2" s="2"/>
      <c r="D2" s="2"/>
      <c r="E2" s="2"/>
      <c r="F2" s="2"/>
      <c r="G2" s="2"/>
      <c r="H2" s="53" t="s">
        <v>0</v>
      </c>
      <c r="I2" s="105">
        <v>45943</v>
      </c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7" t="s">
        <v>12</v>
      </c>
      <c r="B4" s="107"/>
      <c r="C4" s="107"/>
      <c r="D4" s="107"/>
      <c r="E4" s="107">
        <v>51</v>
      </c>
      <c r="F4" s="107"/>
      <c r="G4" s="1"/>
      <c r="H4" s="1"/>
      <c r="I4" s="1"/>
      <c r="J4" s="1"/>
    </row>
    <row r="5" spans="1:10" ht="37.5" customHeight="1" x14ac:dyDescent="0.25">
      <c r="A5" s="54" t="s">
        <v>2</v>
      </c>
      <c r="B5" s="100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80" t="s">
        <v>10</v>
      </c>
      <c r="J5" s="79" t="s">
        <v>11</v>
      </c>
    </row>
    <row r="6" spans="1:10" ht="15.75" x14ac:dyDescent="0.25">
      <c r="A6" s="101">
        <v>1</v>
      </c>
      <c r="B6" s="11" t="s">
        <v>170</v>
      </c>
      <c r="C6" s="71" t="s">
        <v>395</v>
      </c>
      <c r="D6" s="11" t="s">
        <v>103</v>
      </c>
      <c r="E6" s="11" t="s">
        <v>299</v>
      </c>
      <c r="F6" s="72">
        <v>10</v>
      </c>
      <c r="G6" s="51" t="s">
        <v>19</v>
      </c>
      <c r="H6" s="51">
        <v>51</v>
      </c>
      <c r="I6" s="81">
        <f t="shared" ref="I6:I14" si="0">H6*100/51</f>
        <v>100</v>
      </c>
      <c r="J6" s="51" t="s">
        <v>161</v>
      </c>
    </row>
    <row r="7" spans="1:10" ht="15.75" x14ac:dyDescent="0.25">
      <c r="A7" s="101">
        <v>2</v>
      </c>
      <c r="B7" s="11" t="s">
        <v>95</v>
      </c>
      <c r="C7" s="71" t="s">
        <v>124</v>
      </c>
      <c r="D7" s="71" t="s">
        <v>125</v>
      </c>
      <c r="E7" s="71" t="s">
        <v>75</v>
      </c>
      <c r="F7" s="72" t="s">
        <v>126</v>
      </c>
      <c r="G7" s="51" t="s">
        <v>19</v>
      </c>
      <c r="H7" s="51">
        <v>28</v>
      </c>
      <c r="I7" s="81">
        <f t="shared" si="0"/>
        <v>54.901960784313722</v>
      </c>
      <c r="J7" s="82" t="s">
        <v>396</v>
      </c>
    </row>
    <row r="8" spans="1:10" ht="15.75" x14ac:dyDescent="0.25">
      <c r="A8" s="101">
        <v>3</v>
      </c>
      <c r="B8" s="9" t="s">
        <v>405</v>
      </c>
      <c r="C8" s="8" t="s">
        <v>121</v>
      </c>
      <c r="D8" s="8" t="s">
        <v>122</v>
      </c>
      <c r="E8" s="8" t="s">
        <v>78</v>
      </c>
      <c r="F8" s="59" t="s">
        <v>123</v>
      </c>
      <c r="G8" s="50" t="s">
        <v>19</v>
      </c>
      <c r="H8" s="50">
        <v>26</v>
      </c>
      <c r="I8" s="96">
        <f t="shared" si="0"/>
        <v>50.980392156862742</v>
      </c>
      <c r="J8" s="82" t="s">
        <v>398</v>
      </c>
    </row>
    <row r="9" spans="1:10" ht="15.75" x14ac:dyDescent="0.25">
      <c r="A9" s="101">
        <v>4</v>
      </c>
      <c r="B9" s="9" t="s">
        <v>399</v>
      </c>
      <c r="C9" s="93" t="s">
        <v>363</v>
      </c>
      <c r="D9" s="93" t="s">
        <v>364</v>
      </c>
      <c r="E9" s="93" t="s">
        <v>110</v>
      </c>
      <c r="F9" s="60" t="s">
        <v>362</v>
      </c>
      <c r="G9" s="52" t="s">
        <v>19</v>
      </c>
      <c r="H9" s="52">
        <v>24</v>
      </c>
      <c r="I9" s="96">
        <f t="shared" si="0"/>
        <v>47.058823529411768</v>
      </c>
      <c r="J9" s="97" t="s">
        <v>397</v>
      </c>
    </row>
    <row r="10" spans="1:10" ht="15.75" x14ac:dyDescent="0.25">
      <c r="A10" s="101">
        <v>5</v>
      </c>
      <c r="B10" s="9" t="s">
        <v>170</v>
      </c>
      <c r="C10" s="94" t="s">
        <v>390</v>
      </c>
      <c r="D10" s="9" t="s">
        <v>391</v>
      </c>
      <c r="E10" s="9" t="s">
        <v>350</v>
      </c>
      <c r="F10" s="50">
        <v>10</v>
      </c>
      <c r="G10" s="50" t="s">
        <v>19</v>
      </c>
      <c r="H10" s="61">
        <v>22</v>
      </c>
      <c r="I10" s="96">
        <f t="shared" si="0"/>
        <v>43.137254901960787</v>
      </c>
      <c r="J10" s="97" t="s">
        <v>397</v>
      </c>
    </row>
    <row r="11" spans="1:10" ht="15.75" x14ac:dyDescent="0.25">
      <c r="A11" s="101">
        <v>6</v>
      </c>
      <c r="B11" s="9" t="s">
        <v>399</v>
      </c>
      <c r="C11" s="93" t="s">
        <v>361</v>
      </c>
      <c r="D11" s="93" t="s">
        <v>295</v>
      </c>
      <c r="E11" s="93" t="s">
        <v>108</v>
      </c>
      <c r="F11" s="60" t="s">
        <v>362</v>
      </c>
      <c r="G11" s="52" t="s">
        <v>19</v>
      </c>
      <c r="H11" s="52">
        <v>21</v>
      </c>
      <c r="I11" s="96">
        <f t="shared" si="0"/>
        <v>41.176470588235297</v>
      </c>
      <c r="J11" s="97" t="s">
        <v>397</v>
      </c>
    </row>
    <row r="12" spans="1:10" ht="15.75" x14ac:dyDescent="0.25">
      <c r="A12" s="101">
        <v>7</v>
      </c>
      <c r="B12" s="9" t="s">
        <v>170</v>
      </c>
      <c r="C12" s="94" t="s">
        <v>392</v>
      </c>
      <c r="D12" s="9" t="s">
        <v>393</v>
      </c>
      <c r="E12" s="9" t="s">
        <v>160</v>
      </c>
      <c r="F12" s="50">
        <v>10</v>
      </c>
      <c r="G12" s="50" t="s">
        <v>23</v>
      </c>
      <c r="H12" s="61">
        <v>18</v>
      </c>
      <c r="I12" s="96">
        <f t="shared" si="0"/>
        <v>35.294117647058826</v>
      </c>
      <c r="J12" s="97" t="s">
        <v>397</v>
      </c>
    </row>
    <row r="13" spans="1:10" ht="15.75" x14ac:dyDescent="0.25">
      <c r="A13" s="101">
        <v>8</v>
      </c>
      <c r="B13" s="9" t="s">
        <v>170</v>
      </c>
      <c r="C13" s="8" t="s">
        <v>394</v>
      </c>
      <c r="D13" s="9" t="s">
        <v>169</v>
      </c>
      <c r="E13" s="9" t="s">
        <v>62</v>
      </c>
      <c r="F13" s="59">
        <v>10</v>
      </c>
      <c r="G13" s="50" t="s">
        <v>19</v>
      </c>
      <c r="H13" s="50">
        <v>14</v>
      </c>
      <c r="I13" s="96">
        <f t="shared" si="0"/>
        <v>27.450980392156861</v>
      </c>
      <c r="J13" s="50" t="s">
        <v>397</v>
      </c>
    </row>
    <row r="14" spans="1:10" ht="15.75" x14ac:dyDescent="0.25">
      <c r="A14" s="101">
        <v>9</v>
      </c>
      <c r="B14" s="9" t="s">
        <v>405</v>
      </c>
      <c r="C14" s="8" t="s">
        <v>127</v>
      </c>
      <c r="D14" s="8" t="s">
        <v>65</v>
      </c>
      <c r="E14" s="8" t="s">
        <v>90</v>
      </c>
      <c r="F14" s="59" t="s">
        <v>126</v>
      </c>
      <c r="G14" s="50" t="s">
        <v>19</v>
      </c>
      <c r="H14" s="50">
        <v>5</v>
      </c>
      <c r="I14" s="96">
        <f t="shared" si="0"/>
        <v>9.8039215686274517</v>
      </c>
      <c r="J14" s="97" t="s">
        <v>397</v>
      </c>
    </row>
  </sheetData>
  <autoFilter ref="A5:J14">
    <sortState ref="A7:K104">
      <sortCondition descending="1" ref="I6:I104"/>
    </sortState>
  </autoFilter>
  <sortState ref="A7:K10">
    <sortCondition descending="1" ref="H7"/>
  </sortState>
  <mergeCells count="4">
    <mergeCell ref="A4:D4"/>
    <mergeCell ref="E4:F4"/>
    <mergeCell ref="I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2.42578125" customWidth="1"/>
    <col min="3" max="3" width="14.7109375" customWidth="1"/>
    <col min="4" max="4" width="18.5703125" customWidth="1"/>
    <col min="5" max="5" width="19.5703125" customWidth="1"/>
    <col min="6" max="6" width="10.5703125" customWidth="1"/>
    <col min="8" max="8" width="12" customWidth="1"/>
    <col min="9" max="9" width="10.28515625" customWidth="1"/>
    <col min="10" max="10" width="15.28515625" customWidth="1"/>
  </cols>
  <sheetData>
    <row r="1" spans="1:10" ht="15.75" x14ac:dyDescent="0.25">
      <c r="A1" s="1"/>
      <c r="B1" s="2"/>
      <c r="C1" s="2"/>
      <c r="D1" s="2"/>
      <c r="E1" s="2"/>
      <c r="F1" s="2"/>
      <c r="G1" s="2"/>
      <c r="H1" s="53" t="s">
        <v>13</v>
      </c>
      <c r="I1" s="19" t="s">
        <v>401</v>
      </c>
      <c r="J1" s="3"/>
    </row>
    <row r="2" spans="1:10" ht="15.75" x14ac:dyDescent="0.25">
      <c r="A2" s="1"/>
      <c r="B2" s="2"/>
      <c r="C2" s="2"/>
      <c r="D2" s="2"/>
      <c r="E2" s="2"/>
      <c r="F2" s="2"/>
      <c r="G2" s="2"/>
      <c r="H2" s="53" t="s">
        <v>0</v>
      </c>
      <c r="I2" s="105">
        <v>45943</v>
      </c>
      <c r="J2" s="106"/>
    </row>
    <row r="3" spans="1:10" ht="15.75" x14ac:dyDescent="0.25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75" x14ac:dyDescent="0.25">
      <c r="A4" s="109" t="s">
        <v>1</v>
      </c>
      <c r="B4" s="110"/>
      <c r="C4" s="110"/>
      <c r="D4" s="110">
        <v>51</v>
      </c>
      <c r="E4" s="110"/>
      <c r="F4" s="104"/>
      <c r="G4" s="1"/>
      <c r="H4" s="1"/>
      <c r="I4" s="1"/>
      <c r="J4" s="1"/>
    </row>
    <row r="5" spans="1:10" ht="45" customHeight="1" x14ac:dyDescent="0.25">
      <c r="A5" s="54" t="s">
        <v>2</v>
      </c>
      <c r="B5" s="54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6" t="s">
        <v>10</v>
      </c>
      <c r="J5" s="55" t="s">
        <v>11</v>
      </c>
    </row>
    <row r="6" spans="1:10" ht="15.75" x14ac:dyDescent="0.25">
      <c r="A6" s="50">
        <v>1</v>
      </c>
      <c r="B6" s="11" t="s">
        <v>404</v>
      </c>
      <c r="C6" s="71" t="s">
        <v>33</v>
      </c>
      <c r="D6" s="71" t="s">
        <v>34</v>
      </c>
      <c r="E6" s="71" t="s">
        <v>35</v>
      </c>
      <c r="F6" s="72" t="s">
        <v>36</v>
      </c>
      <c r="G6" s="51" t="s">
        <v>19</v>
      </c>
      <c r="H6" s="51">
        <v>48</v>
      </c>
      <c r="I6" s="81">
        <f t="shared" ref="I6:I15" si="0">H6*100/51</f>
        <v>94.117647058823536</v>
      </c>
      <c r="J6" s="82" t="s">
        <v>161</v>
      </c>
    </row>
    <row r="7" spans="1:10" ht="15.75" x14ac:dyDescent="0.25">
      <c r="A7" s="59">
        <v>2</v>
      </c>
      <c r="B7" s="11" t="s">
        <v>404</v>
      </c>
      <c r="C7" s="71" t="s">
        <v>37</v>
      </c>
      <c r="D7" s="71" t="s">
        <v>38</v>
      </c>
      <c r="E7" s="71" t="s">
        <v>35</v>
      </c>
      <c r="F7" s="72" t="s">
        <v>36</v>
      </c>
      <c r="G7" s="51" t="s">
        <v>19</v>
      </c>
      <c r="H7" s="58">
        <v>47</v>
      </c>
      <c r="I7" s="81">
        <f t="shared" si="0"/>
        <v>92.156862745098039</v>
      </c>
      <c r="J7" s="72" t="s">
        <v>161</v>
      </c>
    </row>
    <row r="8" spans="1:10" ht="15.75" x14ac:dyDescent="0.25">
      <c r="A8" s="50">
        <v>3</v>
      </c>
      <c r="B8" s="11" t="s">
        <v>402</v>
      </c>
      <c r="C8" s="71" t="s">
        <v>91</v>
      </c>
      <c r="D8" s="71" t="s">
        <v>92</v>
      </c>
      <c r="E8" s="71" t="s">
        <v>75</v>
      </c>
      <c r="F8" s="72">
        <v>11</v>
      </c>
      <c r="G8" s="51" t="s">
        <v>19</v>
      </c>
      <c r="H8" s="51">
        <v>36</v>
      </c>
      <c r="I8" s="81">
        <f t="shared" si="0"/>
        <v>70.588235294117652</v>
      </c>
      <c r="J8" s="82" t="s">
        <v>161</v>
      </c>
    </row>
    <row r="9" spans="1:10" ht="15.75" x14ac:dyDescent="0.25">
      <c r="A9" s="50">
        <v>4</v>
      </c>
      <c r="B9" s="11" t="s">
        <v>402</v>
      </c>
      <c r="C9" s="71" t="s">
        <v>93</v>
      </c>
      <c r="D9" s="71" t="s">
        <v>94</v>
      </c>
      <c r="E9" s="71" t="s">
        <v>75</v>
      </c>
      <c r="F9" s="72">
        <v>11</v>
      </c>
      <c r="G9" s="51" t="s">
        <v>19</v>
      </c>
      <c r="H9" s="58">
        <v>33</v>
      </c>
      <c r="I9" s="81">
        <f t="shared" si="0"/>
        <v>64.705882352941174</v>
      </c>
      <c r="J9" s="72" t="s">
        <v>161</v>
      </c>
    </row>
    <row r="10" spans="1:10" ht="15.75" x14ac:dyDescent="0.25">
      <c r="A10" s="59">
        <v>5</v>
      </c>
      <c r="B10" s="9" t="s">
        <v>403</v>
      </c>
      <c r="C10" s="8" t="s">
        <v>268</v>
      </c>
      <c r="D10" s="8" t="s">
        <v>269</v>
      </c>
      <c r="E10" s="8" t="s">
        <v>270</v>
      </c>
      <c r="F10" s="59" t="s">
        <v>271</v>
      </c>
      <c r="G10" s="50" t="s">
        <v>19</v>
      </c>
      <c r="H10" s="50">
        <v>23</v>
      </c>
      <c r="I10" s="96">
        <f t="shared" si="0"/>
        <v>45.098039215686278</v>
      </c>
      <c r="J10" s="97" t="s">
        <v>397</v>
      </c>
    </row>
    <row r="11" spans="1:10" ht="15.75" x14ac:dyDescent="0.25">
      <c r="A11" s="50">
        <v>6</v>
      </c>
      <c r="B11" s="9" t="s">
        <v>408</v>
      </c>
      <c r="C11" s="8" t="s">
        <v>365</v>
      </c>
      <c r="D11" s="8" t="s">
        <v>61</v>
      </c>
      <c r="E11" s="8" t="s">
        <v>62</v>
      </c>
      <c r="F11" s="59" t="s">
        <v>366</v>
      </c>
      <c r="G11" s="50" t="s">
        <v>19</v>
      </c>
      <c r="H11" s="50">
        <v>20</v>
      </c>
      <c r="I11" s="96">
        <f t="shared" si="0"/>
        <v>39.215686274509807</v>
      </c>
      <c r="J11" s="97" t="s">
        <v>397</v>
      </c>
    </row>
    <row r="12" spans="1:10" ht="15.75" x14ac:dyDescent="0.25">
      <c r="A12" s="50">
        <v>7</v>
      </c>
      <c r="B12" s="9" t="s">
        <v>404</v>
      </c>
      <c r="C12" s="8" t="s">
        <v>39</v>
      </c>
      <c r="D12" s="8" t="s">
        <v>40</v>
      </c>
      <c r="E12" s="8" t="s">
        <v>41</v>
      </c>
      <c r="F12" s="59" t="s">
        <v>36</v>
      </c>
      <c r="G12" s="50" t="s">
        <v>19</v>
      </c>
      <c r="H12" s="50">
        <v>17</v>
      </c>
      <c r="I12" s="96">
        <f t="shared" si="0"/>
        <v>33.333333333333336</v>
      </c>
      <c r="J12" s="50" t="s">
        <v>397</v>
      </c>
    </row>
    <row r="13" spans="1:10" ht="15.75" x14ac:dyDescent="0.25">
      <c r="A13" s="59">
        <v>8</v>
      </c>
      <c r="B13" s="9" t="s">
        <v>404</v>
      </c>
      <c r="C13" s="8" t="s">
        <v>42</v>
      </c>
      <c r="D13" s="8" t="s">
        <v>16</v>
      </c>
      <c r="E13" s="8" t="s">
        <v>30</v>
      </c>
      <c r="F13" s="59" t="s">
        <v>36</v>
      </c>
      <c r="G13" s="102" t="s">
        <v>19</v>
      </c>
      <c r="H13" s="103">
        <v>17</v>
      </c>
      <c r="I13" s="96">
        <f t="shared" si="0"/>
        <v>33.333333333333336</v>
      </c>
      <c r="J13" s="50" t="s">
        <v>397</v>
      </c>
    </row>
    <row r="14" spans="1:10" ht="15.75" x14ac:dyDescent="0.25">
      <c r="A14" s="50">
        <v>9</v>
      </c>
      <c r="B14" s="9" t="s">
        <v>405</v>
      </c>
      <c r="C14" s="8" t="s">
        <v>128</v>
      </c>
      <c r="D14" s="8" t="s">
        <v>77</v>
      </c>
      <c r="E14" s="8" t="s">
        <v>108</v>
      </c>
      <c r="F14" s="59">
        <v>11</v>
      </c>
      <c r="G14" s="50" t="s">
        <v>19</v>
      </c>
      <c r="H14" s="50">
        <v>17</v>
      </c>
      <c r="I14" s="96">
        <f t="shared" si="0"/>
        <v>33.333333333333336</v>
      </c>
      <c r="J14" s="97" t="s">
        <v>397</v>
      </c>
    </row>
    <row r="15" spans="1:10" ht="15.75" x14ac:dyDescent="0.25">
      <c r="A15" s="50">
        <v>10</v>
      </c>
      <c r="B15" s="9" t="s">
        <v>407</v>
      </c>
      <c r="C15" s="99" t="s">
        <v>274</v>
      </c>
      <c r="D15" s="99" t="s">
        <v>275</v>
      </c>
      <c r="E15" s="99" t="s">
        <v>200</v>
      </c>
      <c r="F15" s="59" t="s">
        <v>36</v>
      </c>
      <c r="G15" s="50" t="s">
        <v>19</v>
      </c>
      <c r="H15" s="50">
        <v>13</v>
      </c>
      <c r="I15" s="96">
        <f t="shared" si="0"/>
        <v>25.490196078431371</v>
      </c>
      <c r="J15" s="50" t="s">
        <v>397</v>
      </c>
    </row>
  </sheetData>
  <autoFilter ref="A5:J15">
    <sortState ref="A7:K76">
      <sortCondition descending="1" ref="I6:I76"/>
    </sortState>
  </autoFilter>
  <mergeCells count="4">
    <mergeCell ref="I2:J2"/>
    <mergeCell ref="A3:J3"/>
    <mergeCell ref="A4:C4"/>
    <mergeCell ref="D4:E4"/>
  </mergeCells>
  <pageMargins left="0.39370078740157483" right="0" top="0" bottom="0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2025-11-05T01:05:14Z</dcterms:modified>
</cp:coreProperties>
</file>